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_ДМ\ИТОГИ ПО ДНЯМ\"/>
    </mc:Choice>
  </mc:AlternateContent>
  <bookViews>
    <workbookView xWindow="0" yWindow="0" windowWidth="28800" windowHeight="12300" tabRatio="777" activeTab="1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командный!#REF!</definedName>
    <definedName name="_xlnm._FilterDatabase" localSheetId="2" hidden="1">'личники по местам'!#REF!</definedName>
    <definedName name="_xlnm._FilterDatabase" localSheetId="1" hidden="1">'лично-командный'!$A$5:$O$5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командный!$A$1:$G$45</definedName>
    <definedName name="_xlnm.Print_Area" localSheetId="2">'личники по местам'!$A$1:$G$306</definedName>
    <definedName name="_xlnm.Print_Area" localSheetId="1">'лично-командный'!$A$1:$M$354</definedName>
    <definedName name="_xlnm.Print_Area" localSheetId="3">'строй 1 судья'!$A$1:$L$52</definedName>
    <definedName name="_xlnm.Print_Area" localSheetId="4">'строй 2 судья'!$A$1:$L$52</definedName>
  </definedNames>
  <calcPr calcId="162913"/>
</workbook>
</file>

<file path=xl/calcChain.xml><?xml version="1.0" encoding="utf-8"?>
<calcChain xmlns="http://schemas.openxmlformats.org/spreadsheetml/2006/main">
  <c r="J151" i="27" l="1"/>
  <c r="C23" i="34" s="1"/>
  <c r="J187" i="27"/>
  <c r="C27" i="34" s="1"/>
  <c r="J34" i="27"/>
  <c r="C10" i="34" s="1"/>
  <c r="J250" i="27"/>
  <c r="C34" i="34" s="1"/>
  <c r="J340" i="27"/>
  <c r="C44" i="34" s="1"/>
  <c r="J133" i="27"/>
  <c r="C21" i="34" s="1"/>
  <c r="J106" i="27"/>
  <c r="C18" i="34" s="1"/>
  <c r="J79" i="27"/>
  <c r="C15" i="34" s="1"/>
  <c r="J142" i="27"/>
  <c r="C22" i="34" s="1"/>
  <c r="J277" i="27"/>
  <c r="C37" i="34" s="1"/>
  <c r="J331" i="27"/>
  <c r="C43" i="34" s="1"/>
  <c r="J268" i="27"/>
  <c r="C36" i="34" s="1"/>
  <c r="J304" i="27"/>
  <c r="C40" i="34" s="1"/>
  <c r="J214" i="27"/>
  <c r="C30" i="34" s="1"/>
  <c r="J313" i="27"/>
  <c r="C41" i="34" s="1"/>
  <c r="J88" i="27"/>
  <c r="C16" i="34" s="1"/>
  <c r="J97" i="27"/>
  <c r="C17" i="34" s="1"/>
  <c r="J241" i="27"/>
  <c r="C33" i="34" s="1"/>
  <c r="J223" i="27"/>
  <c r="C31" i="34" s="1"/>
  <c r="J115" i="27"/>
  <c r="C19" i="34" s="1"/>
  <c r="J295" i="27"/>
  <c r="C39" i="34" s="1"/>
  <c r="J160" i="27"/>
  <c r="C24" i="34" s="1"/>
  <c r="J70" i="27"/>
  <c r="C14" i="34" s="1"/>
  <c r="J124" i="27"/>
  <c r="C20" i="34" s="1"/>
  <c r="J169" i="27"/>
  <c r="C25" i="34" s="1"/>
  <c r="J259" i="27"/>
  <c r="C35" i="34" s="1"/>
  <c r="J52" i="27"/>
  <c r="C12" i="34" s="1"/>
  <c r="J16" i="27"/>
  <c r="C8" i="34" s="1"/>
  <c r="J178" i="27"/>
  <c r="C26" i="34" s="1"/>
  <c r="J25" i="27"/>
  <c r="C9" i="34" s="1"/>
  <c r="J232" i="27"/>
  <c r="C32" i="34" s="1"/>
  <c r="J205" i="27"/>
  <c r="C29" i="34" s="1"/>
  <c r="J286" i="27"/>
  <c r="C38" i="34" s="1"/>
  <c r="J61" i="27"/>
  <c r="C13" i="34" s="1"/>
  <c r="J7" i="27"/>
  <c r="C7" i="34" s="1"/>
  <c r="J322" i="27"/>
  <c r="C42" i="34" s="1"/>
  <c r="J43" i="27"/>
  <c r="C11" i="34" s="1"/>
  <c r="J196" i="27"/>
  <c r="C28" i="34" s="1"/>
  <c r="H158" i="27" l="1"/>
  <c r="H157" i="27"/>
  <c r="H156" i="27"/>
  <c r="H155" i="27"/>
  <c r="H154" i="27"/>
  <c r="H153" i="27"/>
  <c r="H152" i="27"/>
  <c r="H151" i="27"/>
  <c r="H194" i="27"/>
  <c r="H193" i="27"/>
  <c r="H192" i="27"/>
  <c r="H191" i="27"/>
  <c r="H190" i="27"/>
  <c r="H189" i="27"/>
  <c r="H188" i="27"/>
  <c r="H187" i="27"/>
  <c r="H41" i="27"/>
  <c r="H40" i="27"/>
  <c r="H39" i="27"/>
  <c r="H38" i="27"/>
  <c r="H37" i="27"/>
  <c r="H36" i="27"/>
  <c r="H35" i="27"/>
  <c r="H34" i="27"/>
  <c r="H257" i="27"/>
  <c r="H256" i="27"/>
  <c r="H255" i="27"/>
  <c r="H254" i="27"/>
  <c r="H253" i="27"/>
  <c r="H252" i="27"/>
  <c r="H251" i="27"/>
  <c r="H250" i="27"/>
  <c r="H347" i="27"/>
  <c r="H346" i="27"/>
  <c r="H345" i="27"/>
  <c r="H344" i="27"/>
  <c r="H343" i="27"/>
  <c r="H342" i="27"/>
  <c r="H341" i="27"/>
  <c r="H340" i="27"/>
  <c r="H140" i="27"/>
  <c r="H139" i="27"/>
  <c r="H138" i="27"/>
  <c r="H137" i="27"/>
  <c r="H136" i="27"/>
  <c r="H135" i="27"/>
  <c r="H134" i="27"/>
  <c r="H133" i="27"/>
  <c r="H113" i="27"/>
  <c r="H112" i="27"/>
  <c r="H111" i="27"/>
  <c r="H110" i="27"/>
  <c r="H109" i="27"/>
  <c r="H108" i="27"/>
  <c r="H107" i="27"/>
  <c r="H106" i="27"/>
  <c r="H86" i="27"/>
  <c r="H85" i="27"/>
  <c r="H84" i="27"/>
  <c r="H83" i="27"/>
  <c r="H82" i="27"/>
  <c r="H81" i="27"/>
  <c r="H80" i="27"/>
  <c r="H79" i="27"/>
  <c r="H149" i="27"/>
  <c r="H148" i="27"/>
  <c r="H147" i="27"/>
  <c r="H146" i="27"/>
  <c r="H145" i="27"/>
  <c r="H144" i="27"/>
  <c r="H143" i="27"/>
  <c r="H142" i="27"/>
  <c r="H284" i="27"/>
  <c r="H283" i="27"/>
  <c r="H282" i="27"/>
  <c r="H281" i="27"/>
  <c r="H280" i="27"/>
  <c r="H279" i="27"/>
  <c r="H278" i="27"/>
  <c r="H277" i="27"/>
  <c r="H338" i="27"/>
  <c r="H337" i="27"/>
  <c r="H336" i="27"/>
  <c r="H335" i="27"/>
  <c r="H334" i="27"/>
  <c r="H333" i="27"/>
  <c r="H332" i="27"/>
  <c r="H331" i="27"/>
  <c r="H275" i="27"/>
  <c r="H274" i="27"/>
  <c r="H273" i="27"/>
  <c r="H272" i="27"/>
  <c r="H271" i="27"/>
  <c r="H270" i="27"/>
  <c r="H269" i="27"/>
  <c r="H268" i="27"/>
  <c r="H311" i="27"/>
  <c r="H310" i="27"/>
  <c r="H309" i="27"/>
  <c r="H308" i="27"/>
  <c r="H307" i="27"/>
  <c r="H306" i="27"/>
  <c r="H305" i="27"/>
  <c r="H304" i="27"/>
  <c r="H221" i="27"/>
  <c r="H220" i="27"/>
  <c r="H219" i="27"/>
  <c r="H218" i="27"/>
  <c r="H217" i="27"/>
  <c r="H216" i="27"/>
  <c r="H215" i="27"/>
  <c r="H214" i="27"/>
  <c r="H320" i="27"/>
  <c r="H319" i="27"/>
  <c r="H318" i="27"/>
  <c r="H317" i="27"/>
  <c r="H316" i="27"/>
  <c r="H315" i="27"/>
  <c r="H314" i="27"/>
  <c r="H313" i="27"/>
  <c r="H95" i="27"/>
  <c r="H94" i="27"/>
  <c r="H93" i="27"/>
  <c r="H92" i="27"/>
  <c r="H91" i="27"/>
  <c r="H90" i="27"/>
  <c r="H89" i="27"/>
  <c r="H88" i="27"/>
  <c r="H104" i="27"/>
  <c r="H103" i="27"/>
  <c r="H102" i="27"/>
  <c r="H101" i="27"/>
  <c r="H100" i="27"/>
  <c r="H99" i="27"/>
  <c r="H98" i="27"/>
  <c r="H97" i="27"/>
  <c r="H248" i="27"/>
  <c r="H247" i="27"/>
  <c r="H246" i="27"/>
  <c r="H245" i="27"/>
  <c r="H244" i="27"/>
  <c r="H243" i="27"/>
  <c r="H242" i="27"/>
  <c r="H241" i="27"/>
  <c r="H230" i="27"/>
  <c r="H229" i="27"/>
  <c r="H228" i="27"/>
  <c r="H227" i="27"/>
  <c r="H226" i="27"/>
  <c r="H225" i="27"/>
  <c r="H224" i="27"/>
  <c r="H223" i="27"/>
  <c r="H122" i="27"/>
  <c r="H121" i="27"/>
  <c r="H120" i="27"/>
  <c r="H119" i="27"/>
  <c r="H118" i="27"/>
  <c r="H117" i="27"/>
  <c r="H116" i="27"/>
  <c r="H115" i="27"/>
  <c r="H302" i="27"/>
  <c r="H301" i="27"/>
  <c r="H300" i="27"/>
  <c r="H299" i="27"/>
  <c r="H298" i="27"/>
  <c r="H297" i="27"/>
  <c r="H296" i="27"/>
  <c r="H295" i="27"/>
  <c r="H167" i="27"/>
  <c r="H166" i="27"/>
  <c r="H165" i="27"/>
  <c r="H164" i="27"/>
  <c r="H163" i="27"/>
  <c r="H162" i="27"/>
  <c r="H161" i="27"/>
  <c r="H160" i="27"/>
  <c r="H77" i="27"/>
  <c r="H76" i="27"/>
  <c r="H75" i="27"/>
  <c r="H74" i="27"/>
  <c r="H73" i="27"/>
  <c r="H72" i="27"/>
  <c r="H71" i="27"/>
  <c r="H70" i="27"/>
  <c r="H131" i="27"/>
  <c r="H130" i="27"/>
  <c r="H129" i="27"/>
  <c r="H128" i="27"/>
  <c r="H127" i="27"/>
  <c r="H126" i="27"/>
  <c r="H125" i="27"/>
  <c r="H124" i="27"/>
  <c r="H176" i="27"/>
  <c r="H175" i="27"/>
  <c r="H174" i="27"/>
  <c r="H173" i="27"/>
  <c r="H172" i="27"/>
  <c r="H171" i="27"/>
  <c r="H170" i="27"/>
  <c r="H169" i="27"/>
  <c r="H266" i="27"/>
  <c r="H265" i="27"/>
  <c r="H264" i="27"/>
  <c r="H263" i="27"/>
  <c r="H262" i="27"/>
  <c r="H261" i="27"/>
  <c r="H260" i="27"/>
  <c r="H259" i="27"/>
  <c r="H59" i="27"/>
  <c r="H58" i="27"/>
  <c r="H57" i="27"/>
  <c r="H56" i="27"/>
  <c r="H55" i="27"/>
  <c r="H54" i="27"/>
  <c r="H53" i="27"/>
  <c r="H52" i="27"/>
  <c r="H23" i="27"/>
  <c r="H22" i="27"/>
  <c r="H21" i="27"/>
  <c r="H20" i="27"/>
  <c r="H19" i="27"/>
  <c r="H18" i="27"/>
  <c r="H17" i="27"/>
  <c r="H16" i="27"/>
  <c r="H185" i="27"/>
  <c r="H184" i="27"/>
  <c r="H183" i="27"/>
  <c r="H182" i="27"/>
  <c r="H181" i="27"/>
  <c r="H180" i="27"/>
  <c r="H179" i="27"/>
  <c r="H178" i="27"/>
  <c r="H32" i="27"/>
  <c r="H31" i="27"/>
  <c r="H30" i="27"/>
  <c r="H29" i="27"/>
  <c r="H28" i="27"/>
  <c r="H27" i="27"/>
  <c r="H26" i="27"/>
  <c r="H25" i="27"/>
  <c r="H239" i="27"/>
  <c r="H238" i="27"/>
  <c r="H237" i="27"/>
  <c r="H236" i="27"/>
  <c r="H235" i="27"/>
  <c r="H234" i="27"/>
  <c r="H233" i="27"/>
  <c r="H232" i="27"/>
  <c r="H212" i="27"/>
  <c r="H211" i="27"/>
  <c r="H210" i="27"/>
  <c r="H209" i="27"/>
  <c r="H208" i="27"/>
  <c r="H207" i="27"/>
  <c r="H206" i="27"/>
  <c r="H205" i="27"/>
  <c r="H293" i="27"/>
  <c r="H292" i="27"/>
  <c r="H291" i="27"/>
  <c r="H290" i="27"/>
  <c r="H289" i="27"/>
  <c r="H288" i="27"/>
  <c r="H287" i="27"/>
  <c r="H286" i="27"/>
  <c r="H68" i="27"/>
  <c r="H67" i="27"/>
  <c r="H66" i="27"/>
  <c r="H65" i="27"/>
  <c r="H64" i="27"/>
  <c r="H63" i="27"/>
  <c r="H62" i="27"/>
  <c r="H61" i="27"/>
  <c r="H14" i="27"/>
  <c r="H13" i="27"/>
  <c r="H12" i="27"/>
  <c r="H11" i="27"/>
  <c r="H10" i="27"/>
  <c r="H9" i="27"/>
  <c r="H8" i="27"/>
  <c r="H7" i="27"/>
  <c r="H329" i="27"/>
  <c r="H328" i="27"/>
  <c r="H327" i="27"/>
  <c r="H326" i="27"/>
  <c r="H325" i="27"/>
  <c r="H324" i="27"/>
  <c r="H323" i="27"/>
  <c r="H322" i="27"/>
  <c r="H50" i="27"/>
  <c r="H49" i="27"/>
  <c r="H48" i="27"/>
  <c r="H47" i="27"/>
  <c r="H46" i="27"/>
  <c r="H45" i="27"/>
  <c r="H44" i="27"/>
  <c r="H43" i="27"/>
  <c r="H197" i="27"/>
  <c r="H198" i="27"/>
  <c r="H199" i="27"/>
  <c r="H200" i="27"/>
  <c r="H201" i="27"/>
  <c r="H202" i="27"/>
  <c r="H203" i="27"/>
  <c r="H196" i="27"/>
  <c r="O253" i="27" l="1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H24" i="34" l="1"/>
  <c r="G30" i="34"/>
  <c r="H30" i="34" s="1"/>
  <c r="H37" i="34"/>
  <c r="H27" i="34"/>
  <c r="G40" i="34"/>
  <c r="H40" i="34" s="1"/>
  <c r="H36" i="34"/>
  <c r="H25" i="34"/>
  <c r="G39" i="34"/>
  <c r="H39" i="34" s="1"/>
  <c r="G31" i="34"/>
  <c r="H31" i="34" s="1"/>
  <c r="H43" i="34"/>
  <c r="G35" i="34"/>
  <c r="H35" i="34" s="1"/>
  <c r="G33" i="34"/>
  <c r="H33" i="34" s="1"/>
  <c r="G23" i="34"/>
  <c r="H23" i="34" s="1"/>
  <c r="G21" i="34"/>
  <c r="H21" i="34" s="1"/>
  <c r="G29" i="34"/>
  <c r="H29" i="34" s="1"/>
  <c r="H34" i="34"/>
  <c r="G22" i="34"/>
  <c r="H22" i="34" s="1"/>
  <c r="G26" i="34"/>
  <c r="H26" i="34" s="1"/>
  <c r="H38" i="34"/>
  <c r="H32" i="34"/>
  <c r="G42" i="34"/>
  <c r="H42" i="34" s="1"/>
  <c r="G41" i="34"/>
  <c r="H41" i="34" s="1"/>
  <c r="F27" i="34" l="1"/>
  <c r="F40" i="34"/>
  <c r="F24" i="34"/>
  <c r="F37" i="34"/>
  <c r="F30" i="34"/>
  <c r="F43" i="34" l="1"/>
  <c r="F31" i="34"/>
  <c r="F29" i="34"/>
  <c r="F39" i="34"/>
  <c r="F21" i="34"/>
  <c r="F25" i="34"/>
  <c r="F32" i="34"/>
  <c r="F23" i="34"/>
  <c r="F36" i="34"/>
  <c r="F26" i="34"/>
  <c r="F41" i="34"/>
  <c r="F22" i="34"/>
  <c r="F35" i="34"/>
  <c r="F42" i="34"/>
  <c r="F34" i="34"/>
  <c r="F38" i="34"/>
  <c r="F33" i="34"/>
</calcChain>
</file>

<file path=xl/sharedStrings.xml><?xml version="1.0" encoding="utf-8"?>
<sst xmlns="http://schemas.openxmlformats.org/spreadsheetml/2006/main" count="1275" uniqueCount="534">
  <si>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</si>
  <si>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</si>
  <si>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</si>
  <si>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</si>
  <si>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</si>
  <si>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</si>
  <si>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</si>
  <si>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</si>
  <si>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</si>
  <si>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</si>
  <si>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</si>
  <si>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</si>
  <si>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</si>
  <si>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</si>
  <si>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</si>
  <si>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</si>
  <si>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</si>
  <si>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</si>
  <si>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</si>
  <si>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</si>
  <si>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</si>
  <si>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</si>
  <si>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</si>
  <si>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</si>
  <si>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</si>
  <si>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</si>
  <si>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</si>
  <si>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</si>
  <si>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</si>
  <si>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</si>
  <si>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</si>
  <si>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</si>
  <si>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</si>
  <si>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</si>
  <si>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</si>
  <si>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</si>
  <si>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</si>
  <si>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</si>
  <si>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</si>
  <si>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г.Бородино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</si>
  <si>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</si>
  <si>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</si>
  <si>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</si>
  <si>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</si>
  <si>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</si>
  <si>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</si>
  <si>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</si>
  <si>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</si>
  <si>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</si>
  <si>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</si>
  <si>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</si>
  <si>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</si>
  <si>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</si>
  <si>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</si>
  <si>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25-26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</si>
  <si>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</si>
  <si>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</si>
  <si>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</si>
  <si>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</si>
  <si>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</si>
  <si>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</si>
  <si>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</si>
  <si>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</si>
  <si>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</si>
  <si>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</si>
  <si>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</si>
  <si>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</si>
  <si>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</si>
  <si>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</si>
  <si>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</si>
  <si>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</si>
  <si>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</si>
  <si>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</si>
  <si>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</si>
  <si>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</si>
  <si>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</si>
  <si>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</si>
  <si>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</si>
  <si>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</si>
  <si>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</si>
  <si>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</si>
  <si>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</si>
  <si>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</si>
  <si>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</si>
  <si>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</si>
  <si>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</si>
  <si>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</si>
  <si>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</si>
  <si>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</si>
  <si>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</si>
  <si>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</si>
  <si>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</si>
  <si>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ЛЕНИНСКИЙ РАЙОН</t>
  </si>
  <si>
    <t>ОКТЯБРЬСКИЙ РАЙОН</t>
  </si>
  <si>
    <t>СВЕРДЛОВСКИЙ РАЙОН</t>
  </si>
  <si>
    <t>СОВЕТСКИЙ РАЙОН</t>
  </si>
  <si>
    <t>г.АЧИНСК</t>
  </si>
  <si>
    <t>Дайнеко Вадим</t>
  </si>
  <si>
    <t>Павлов Дмитрий</t>
  </si>
  <si>
    <t>г.БОГОТОЛ</t>
  </si>
  <si>
    <t>Потапенко Владимир</t>
  </si>
  <si>
    <t>г.БОРОДИНО</t>
  </si>
  <si>
    <t>Какаулин Никита</t>
  </si>
  <si>
    <t>г. ДИВНОГОРСК</t>
  </si>
  <si>
    <t>г.ЕНИСЕЙСК</t>
  </si>
  <si>
    <t>г.КАНСК</t>
  </si>
  <si>
    <t>г.ЛЕСОСИБИРСК</t>
  </si>
  <si>
    <t>Ганеев Кирилл</t>
  </si>
  <si>
    <t>Новиков Максим</t>
  </si>
  <si>
    <t>Васильев Геннадий</t>
  </si>
  <si>
    <t>Нальгиев Мейрби</t>
  </si>
  <si>
    <t>Молчанов Семен</t>
  </si>
  <si>
    <t>ЗАТО г.ЖЕЛЕЗНОГОРСК</t>
  </si>
  <si>
    <t>Пикалев Александр</t>
  </si>
  <si>
    <t>Селиванов Егор</t>
  </si>
  <si>
    <t>Сумарев Александр</t>
  </si>
  <si>
    <t>ЗАТО г.ЗЕЛЕНОГОРСК</t>
  </si>
  <si>
    <t>ЗАТО п. СОЛНЕЧНЫЙ</t>
  </si>
  <si>
    <t>г.НАЗАРОВО</t>
  </si>
  <si>
    <t>Пшеничный Давид</t>
  </si>
  <si>
    <t>г.МИНУСИНСК</t>
  </si>
  <si>
    <t>г. СОСНОВОБОРСК</t>
  </si>
  <si>
    <t>г.ШАРЫПОВО</t>
  </si>
  <si>
    <t>АБАНСКИЙ РАЙОН</t>
  </si>
  <si>
    <t>Сатеев Никита</t>
  </si>
  <si>
    <t>БАЛАХТИНСКИЙ РАЙОН</t>
  </si>
  <si>
    <t>БОЛЬШЕМУРТИНСКИЙ РАЙОН</t>
  </si>
  <si>
    <t>Шишулин Евгений</t>
  </si>
  <si>
    <t>ЕНИСЕЙСКИЙ РАЙОН</t>
  </si>
  <si>
    <t>Дорогов Кирилл</t>
  </si>
  <si>
    <t>Сухалитка Сергей</t>
  </si>
  <si>
    <t>Клепец Алексей</t>
  </si>
  <si>
    <t>Радченко Никита</t>
  </si>
  <si>
    <t>ЕРМАКОВСКИЙ РАЙОН</t>
  </si>
  <si>
    <t>Арыченков Егор</t>
  </si>
  <si>
    <t>ИДРИНСКИЙ РАЙОН</t>
  </si>
  <si>
    <t>ИЛАНСКИЙ РАЙОН</t>
  </si>
  <si>
    <t>КАЗАЧИНСКИЙ РАЙОН</t>
  </si>
  <si>
    <t>КУРАГИНСКИЙ РАЙОН</t>
  </si>
  <si>
    <t>Дранишников Данила</t>
  </si>
  <si>
    <t>НАЗАРОВСКИЙ РАЙОН</t>
  </si>
  <si>
    <t>МИНУСИНСКИЙ РАЙОН</t>
  </si>
  <si>
    <t>НОВОСЕЛОВСКИЙ РАЙОН</t>
  </si>
  <si>
    <t>ПИРОВСКИЙ РАЙОН</t>
  </si>
  <si>
    <t>Раменский Виктор</t>
  </si>
  <si>
    <t>Нафиков Дамир</t>
  </si>
  <si>
    <t>Баженов Сергей</t>
  </si>
  <si>
    <t>УЖУРСКИЙ РАЙОН</t>
  </si>
  <si>
    <t>Свердловский район г.Красноярска</t>
  </si>
  <si>
    <t>Советский район г.Красноярска</t>
  </si>
  <si>
    <t>г.Сосновоборск</t>
  </si>
  <si>
    <t>г.Назарово</t>
  </si>
  <si>
    <t>Ермаковский район</t>
  </si>
  <si>
    <t>Идринский район</t>
  </si>
  <si>
    <t>Курагинский район</t>
  </si>
  <si>
    <t>Назаровский район</t>
  </si>
  <si>
    <t>н/я</t>
  </si>
  <si>
    <t xml:space="preserve">Бабушкин Игорь </t>
  </si>
  <si>
    <t xml:space="preserve">Цуканов Максим </t>
  </si>
  <si>
    <t xml:space="preserve">Пучинин Денис </t>
  </si>
  <si>
    <t xml:space="preserve">Гончаров Иван </t>
  </si>
  <si>
    <t xml:space="preserve">Чесноков Павел </t>
  </si>
  <si>
    <t>Скляр Богдан</t>
  </si>
  <si>
    <t xml:space="preserve">Джалилов Абдуло </t>
  </si>
  <si>
    <t>Савенков Кирилл</t>
  </si>
  <si>
    <t xml:space="preserve">Муль Даниил </t>
  </si>
  <si>
    <t xml:space="preserve">Выртосу Александр </t>
  </si>
  <si>
    <t xml:space="preserve">Шарковский Дмитрий </t>
  </si>
  <si>
    <t xml:space="preserve">Сташевский  Тимофей </t>
  </si>
  <si>
    <t>Трусов   Данил</t>
  </si>
  <si>
    <t xml:space="preserve">Степанов Андрей </t>
  </si>
  <si>
    <t xml:space="preserve">Нешетаев Евгений </t>
  </si>
  <si>
    <t xml:space="preserve">Чистов Евгений </t>
  </si>
  <si>
    <t>Осипов Богдан</t>
  </si>
  <si>
    <t xml:space="preserve">Ибрагимов Дениз </t>
  </si>
  <si>
    <t>Бугаев Артем</t>
  </si>
  <si>
    <t>Кудашев Алексей</t>
  </si>
  <si>
    <t>Матвиенко Владислав</t>
  </si>
  <si>
    <t>Долгих Дмитрий</t>
  </si>
  <si>
    <t>Федоров Владимир</t>
  </si>
  <si>
    <t>Резник Константин</t>
  </si>
  <si>
    <t>Тиханович Павел</t>
  </si>
  <si>
    <t xml:space="preserve">Кубарько Денис </t>
  </si>
  <si>
    <t>Барышев Владислав</t>
  </si>
  <si>
    <t xml:space="preserve">Афанасьев Роман </t>
  </si>
  <si>
    <t>Ковалев Константин</t>
  </si>
  <si>
    <t>Александров Александр</t>
  </si>
  <si>
    <t>Лебедев Максим</t>
  </si>
  <si>
    <t>ИРБЕЙСКИЙ РАЙОН</t>
  </si>
  <si>
    <t>Иванов Роман</t>
  </si>
  <si>
    <t>Юсупов Александр</t>
  </si>
  <si>
    <t>Желонкин Константин</t>
  </si>
  <si>
    <t>Каледа Денис</t>
  </si>
  <si>
    <t>Лапицкий Данил</t>
  </si>
  <si>
    <t>Лисовенко Сергей</t>
  </si>
  <si>
    <t xml:space="preserve">Помелов Арсений </t>
  </si>
  <si>
    <t xml:space="preserve">Темнов Владимир </t>
  </si>
  <si>
    <t xml:space="preserve">Ботвенко Степан </t>
  </si>
  <si>
    <t>Дворянчик Даниил</t>
  </si>
  <si>
    <t xml:space="preserve">Кравченко Артём </t>
  </si>
  <si>
    <t xml:space="preserve">Гиричев Матвей </t>
  </si>
  <si>
    <t xml:space="preserve">Темченюк Павел </t>
  </si>
  <si>
    <t>Гордиенко Данил</t>
  </si>
  <si>
    <t xml:space="preserve">Лесун Сергей </t>
  </si>
  <si>
    <t xml:space="preserve">Циркунов Захар </t>
  </si>
  <si>
    <t>Мерзабаев Сабир</t>
  </si>
  <si>
    <t>Бодаалай Алдын-Херел</t>
  </si>
  <si>
    <t xml:space="preserve">Монгуш Тамерлан </t>
  </si>
  <si>
    <t>Махров Богдан</t>
  </si>
  <si>
    <t xml:space="preserve">Ткачев Антон </t>
  </si>
  <si>
    <t xml:space="preserve">Шутемов Роман </t>
  </si>
  <si>
    <t>Бесхлебный Артем</t>
  </si>
  <si>
    <t xml:space="preserve">Черкасов Станислав </t>
  </si>
  <si>
    <t xml:space="preserve">Граф Владимир </t>
  </si>
  <si>
    <t xml:space="preserve">Бальде Данил </t>
  </si>
  <si>
    <t xml:space="preserve">Ясюк Дмитрий </t>
  </si>
  <si>
    <t>Максимов Яков</t>
  </si>
  <si>
    <t xml:space="preserve">Масолыго Александр </t>
  </si>
  <si>
    <t>Коршакевич Артём</t>
  </si>
  <si>
    <t xml:space="preserve">Толмачёв Максим </t>
  </si>
  <si>
    <t xml:space="preserve">Соляк Степан </t>
  </si>
  <si>
    <t>Воропаев Илья</t>
  </si>
  <si>
    <t xml:space="preserve">Халиков Кирилл </t>
  </si>
  <si>
    <t xml:space="preserve">Плотников Данил </t>
  </si>
  <si>
    <t>Бурцев Артем</t>
  </si>
  <si>
    <t>Кутузов Даниил</t>
  </si>
  <si>
    <t>Бырсану Данила</t>
  </si>
  <si>
    <t xml:space="preserve">Фролов Владислав </t>
  </si>
  <si>
    <t>Кочугов Денис</t>
  </si>
  <si>
    <r>
      <t>Смирнов</t>
    </r>
    <r>
      <rPr>
        <sz val="14"/>
        <color rgb="FF00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Владислав</t>
    </r>
  </si>
  <si>
    <t>Готовкин Марк</t>
  </si>
  <si>
    <t>Козлов Максим</t>
  </si>
  <si>
    <t>Беляков Вадим</t>
  </si>
  <si>
    <t>Фёдоров Вадим</t>
  </si>
  <si>
    <t>Решетень Егор</t>
  </si>
  <si>
    <t>Зимонин Иван</t>
  </si>
  <si>
    <t xml:space="preserve">Акентьев Артем </t>
  </si>
  <si>
    <t>Сургутский Денис</t>
  </si>
  <si>
    <t>Старков Богдан</t>
  </si>
  <si>
    <t>Швитских Никита</t>
  </si>
  <si>
    <t>Гербер Данила</t>
  </si>
  <si>
    <t>Соболев Леонид</t>
  </si>
  <si>
    <t>Бахарев Даниил</t>
  </si>
  <si>
    <t xml:space="preserve">Селимов Артем </t>
  </si>
  <si>
    <t>Красников Сергей</t>
  </si>
  <si>
    <t>Путилов Никита</t>
  </si>
  <si>
    <t>Ерлыков Иван</t>
  </si>
  <si>
    <t>Еремеев Иван</t>
  </si>
  <si>
    <t>Лященко Вадим</t>
  </si>
  <si>
    <t>Вайнбергер Никита</t>
  </si>
  <si>
    <t xml:space="preserve">Евдокимов Дмитрий </t>
  </si>
  <si>
    <t xml:space="preserve">Гроссман Константин </t>
  </si>
  <si>
    <t xml:space="preserve">Казанцев Илья </t>
  </si>
  <si>
    <t>Ковалёв Егор</t>
  </si>
  <si>
    <t xml:space="preserve">Киселёв Артур </t>
  </si>
  <si>
    <t>Саматбеков Ислам</t>
  </si>
  <si>
    <t>Щербань Ярослав</t>
  </si>
  <si>
    <t xml:space="preserve">Малыхин Денис </t>
  </si>
  <si>
    <t>Метелкин Константин</t>
  </si>
  <si>
    <t>Балашов Андрей</t>
  </si>
  <si>
    <t xml:space="preserve">Ромашко Кирилл </t>
  </si>
  <si>
    <t xml:space="preserve">Петров Даниил </t>
  </si>
  <si>
    <t xml:space="preserve">Патлыка Тимофей </t>
  </si>
  <si>
    <t>Клуев Наиль</t>
  </si>
  <si>
    <t xml:space="preserve">Сыроквашин  Александр </t>
  </si>
  <si>
    <t xml:space="preserve">Анохин Александр </t>
  </si>
  <si>
    <t>Павлов Семён</t>
  </si>
  <si>
    <t>Ворошилов Иван</t>
  </si>
  <si>
    <t>Утробин Лев</t>
  </si>
  <si>
    <t>Коротков Андрей</t>
  </si>
  <si>
    <t xml:space="preserve">Сизых Антон </t>
  </si>
  <si>
    <t xml:space="preserve">Решетников Фёдор </t>
  </si>
  <si>
    <t>Ковригин Егор</t>
  </si>
  <si>
    <t>Курпас Алексей</t>
  </si>
  <si>
    <t>Дмитриев Михаил</t>
  </si>
  <si>
    <t>Бурмистров Руслан</t>
  </si>
  <si>
    <t>Уманцев Петр</t>
  </si>
  <si>
    <t>Бодров Сергей</t>
  </si>
  <si>
    <t>Суханов Роман</t>
  </si>
  <si>
    <t>Галкин Виктор</t>
  </si>
  <si>
    <t>Фролов Алексей</t>
  </si>
  <si>
    <t>Иконников Егор</t>
  </si>
  <si>
    <t>Орехов Арсений</t>
  </si>
  <si>
    <t>Иконников Александр</t>
  </si>
  <si>
    <t>Пупышко Егор</t>
  </si>
  <si>
    <t>Рау Андрей</t>
  </si>
  <si>
    <t>Васильев Иван</t>
  </si>
  <si>
    <t>Гасымов Васиф Асиф оглы</t>
  </si>
  <si>
    <t>Данилюк Максим</t>
  </si>
  <si>
    <t>Ермолович Максим</t>
  </si>
  <si>
    <t>Ефимов Александр</t>
  </si>
  <si>
    <t>Святецкий Илья</t>
  </si>
  <si>
    <t>Репетюк Владислав</t>
  </si>
  <si>
    <t xml:space="preserve">Роговой Константин </t>
  </si>
  <si>
    <t>Дегтярев Константин</t>
  </si>
  <si>
    <t>Смелых Иван</t>
  </si>
  <si>
    <t>Золотарев Владислав</t>
  </si>
  <si>
    <t>Леденев Кирилл</t>
  </si>
  <si>
    <t>Блинов Виталий</t>
  </si>
  <si>
    <t>ЕМЕЛЬЯНОВСКИЙ РАЙОН</t>
  </si>
  <si>
    <t xml:space="preserve">Снигирь Никита </t>
  </si>
  <si>
    <t xml:space="preserve">Медведев Данил </t>
  </si>
  <si>
    <t>Шустов Артем</t>
  </si>
  <si>
    <t xml:space="preserve">Москалев Сергей </t>
  </si>
  <si>
    <t>Тужилин Никита</t>
  </si>
  <si>
    <t xml:space="preserve">Кулаков Юрий </t>
  </si>
  <si>
    <t xml:space="preserve">Левчук Владислав </t>
  </si>
  <si>
    <t>Найденов Денис</t>
  </si>
  <si>
    <t>Корсун Данил</t>
  </si>
  <si>
    <t>Гадюко Никита</t>
  </si>
  <si>
    <t>Котляров Николай</t>
  </si>
  <si>
    <t>Бобылев Ринат</t>
  </si>
  <si>
    <t>Горохов Никита</t>
  </si>
  <si>
    <t>Бабашкин Владимир</t>
  </si>
  <si>
    <t>Глебец Севастьян</t>
  </si>
  <si>
    <t>Шаврин Роман</t>
  </si>
  <si>
    <t>Евтушенко Лев</t>
  </si>
  <si>
    <t>Балдин Олег</t>
  </si>
  <si>
    <t>Гуляев Матвей</t>
  </si>
  <si>
    <t>Голубович Юрий</t>
  </si>
  <si>
    <t>Тонких Дмитрий</t>
  </si>
  <si>
    <t>Черкашин Никита</t>
  </si>
  <si>
    <t>Беденко Антон</t>
  </si>
  <si>
    <t>Лапухин Кирилл</t>
  </si>
  <si>
    <t>Соболев Александр</t>
  </si>
  <si>
    <t>Барановский Александр</t>
  </si>
  <si>
    <t>Павлов Александр</t>
  </si>
  <si>
    <t>Кузнецов Николай</t>
  </si>
  <si>
    <t xml:space="preserve">Алтухов Вадим </t>
  </si>
  <si>
    <t>Ерошин Денис</t>
  </si>
  <si>
    <t>Виль Всеволод</t>
  </si>
  <si>
    <t>Яшин Арсентий</t>
  </si>
  <si>
    <t>Терских Егор</t>
  </si>
  <si>
    <t xml:space="preserve">Пугачев Никита </t>
  </si>
  <si>
    <t xml:space="preserve">Смагин Иван </t>
  </si>
  <si>
    <t>СЕВЕРО-ЕНИСЕЙСКИЙ РАЙОН</t>
  </si>
  <si>
    <t>Болдинов Владислав</t>
  </si>
  <si>
    <t xml:space="preserve">Желтяков Артём </t>
  </si>
  <si>
    <t xml:space="preserve">Какашвили Даниил </t>
  </si>
  <si>
    <t xml:space="preserve">Козяев Денис </t>
  </si>
  <si>
    <t xml:space="preserve">Левшунов Александр </t>
  </si>
  <si>
    <t>Малахайчук Никита</t>
  </si>
  <si>
    <t>Попов Ярослав</t>
  </si>
  <si>
    <t xml:space="preserve">Решетников Александр </t>
  </si>
  <si>
    <t>СУХОБУЗИМСКИЙ РАЙОН</t>
  </si>
  <si>
    <t>Артемьев Вадим</t>
  </si>
  <si>
    <t xml:space="preserve">Лоренц Егор </t>
  </si>
  <si>
    <t>Лопатин Дмитрий</t>
  </si>
  <si>
    <t xml:space="preserve">Шержинский Артем </t>
  </si>
  <si>
    <t xml:space="preserve">Коштунков Никита </t>
  </si>
  <si>
    <t>Попов Егор</t>
  </si>
  <si>
    <t>Исполинов Александр</t>
  </si>
  <si>
    <t>Оганян Эрик</t>
  </si>
  <si>
    <t>Раменский Даниил</t>
  </si>
  <si>
    <t>Соколов Егор</t>
  </si>
  <si>
    <t>Ароян Даниил</t>
  </si>
  <si>
    <t>Вагнер Алексей</t>
  </si>
  <si>
    <t>Пенкин Владимир</t>
  </si>
  <si>
    <t>Огибин Егор</t>
  </si>
  <si>
    <t>Шушаков Михаил</t>
  </si>
  <si>
    <t>Барков Никита</t>
  </si>
  <si>
    <t>Куликов Вадим</t>
  </si>
  <si>
    <t>Малыхин Кирилл</t>
  </si>
  <si>
    <t>Ланг Кирилл</t>
  </si>
  <si>
    <t>Тупицин Алексей</t>
  </si>
  <si>
    <t>КАРАТУЗСКИЙ РАЙОН</t>
  </si>
  <si>
    <t>Шигаров Дмитрий</t>
  </si>
  <si>
    <t>Шнайдер Виталий</t>
  </si>
  <si>
    <t xml:space="preserve">Бондаренко Данил </t>
  </si>
  <si>
    <t>Темирчев Никита</t>
  </si>
  <si>
    <t xml:space="preserve">Болкунов Никита </t>
  </si>
  <si>
    <t xml:space="preserve">Лаптев Максим </t>
  </si>
  <si>
    <t>КРАСНОТУРАНСКИЙ РАЙОН</t>
  </si>
  <si>
    <t xml:space="preserve">Шибун Матвей </t>
  </si>
  <si>
    <t xml:space="preserve">Петрухин Александр </t>
  </si>
  <si>
    <t xml:space="preserve">Плотницкий Ярослав </t>
  </si>
  <si>
    <t xml:space="preserve">Артемьев Антон </t>
  </si>
  <si>
    <t xml:space="preserve">Матеньков Данила </t>
  </si>
  <si>
    <t xml:space="preserve">Лыков Денис </t>
  </si>
  <si>
    <t xml:space="preserve">Уфаев Виктор </t>
  </si>
  <si>
    <t>Швайгерт Александр</t>
  </si>
  <si>
    <t xml:space="preserve">Никитин Никита </t>
  </si>
  <si>
    <t xml:space="preserve">Иванов Николай </t>
  </si>
  <si>
    <t xml:space="preserve">Валов Дмитрий </t>
  </si>
  <si>
    <t xml:space="preserve">Зобов Мирон </t>
  </si>
  <si>
    <t>Гончаров Леонид</t>
  </si>
  <si>
    <t xml:space="preserve">Шеметов Богдан </t>
  </si>
  <si>
    <t xml:space="preserve">Белошапкин Степан </t>
  </si>
  <si>
    <t xml:space="preserve">Зобов Данила </t>
  </si>
  <si>
    <r>
      <t>Колпаков</t>
    </r>
    <r>
      <rPr>
        <sz val="14"/>
        <rFont val="Arial"/>
        <family val="2"/>
        <charset val="204"/>
      </rPr>
      <t xml:space="preserve"> </t>
    </r>
    <r>
      <rPr>
        <sz val="14"/>
        <color rgb="FF000000"/>
        <rFont val="Arial"/>
        <family val="2"/>
        <charset val="204"/>
      </rPr>
      <t xml:space="preserve">Данил </t>
    </r>
  </si>
  <si>
    <t>Панов Юрий</t>
  </si>
  <si>
    <t>Гутаров Андрей</t>
  </si>
  <si>
    <t>Болдырев Кирилл</t>
  </si>
  <si>
    <t>Арыскин Евгений</t>
  </si>
  <si>
    <t>Карбушев Дмитрий</t>
  </si>
  <si>
    <t>Хрунь Матвей</t>
  </si>
  <si>
    <t xml:space="preserve">Аржаков Арсений </t>
  </si>
  <si>
    <t>Акопян Даниил</t>
  </si>
  <si>
    <t>Поляков Александр</t>
  </si>
  <si>
    <t>Губанов Артем</t>
  </si>
  <si>
    <t>Минтиненко Алксей</t>
  </si>
  <si>
    <t>Трапезников Марк</t>
  </si>
  <si>
    <t>Сибиряков Александр</t>
  </si>
  <si>
    <t>Косилов Артем</t>
  </si>
  <si>
    <t>Хуторской Даниил</t>
  </si>
  <si>
    <t xml:space="preserve">Черепин Виктор </t>
  </si>
  <si>
    <t xml:space="preserve">Алексеев Данил </t>
  </si>
  <si>
    <t xml:space="preserve">Эрнст Владимир </t>
  </si>
  <si>
    <t xml:space="preserve">Моор Александр </t>
  </si>
  <si>
    <t xml:space="preserve">Доманицкий Артем </t>
  </si>
  <si>
    <t>Симаков Руслан</t>
  </si>
  <si>
    <t>Титов Никита</t>
  </si>
  <si>
    <t>Акимов Никита</t>
  </si>
  <si>
    <t>Ленинский район г.Красноярска</t>
  </si>
  <si>
    <t>Октябрьский район г.Красноярска</t>
  </si>
  <si>
    <t>Каратузский район</t>
  </si>
  <si>
    <t>Краснотуранский район</t>
  </si>
  <si>
    <t>Сикачёв Артем</t>
  </si>
  <si>
    <t>Урамов Николай</t>
  </si>
  <si>
    <t>Юсас Евгений</t>
  </si>
  <si>
    <t xml:space="preserve">Каргаполов Алексей </t>
  </si>
  <si>
    <t>Бобров Арсений</t>
  </si>
  <si>
    <t>Маркевич Тимофей</t>
  </si>
  <si>
    <t>Журавлев Игорь</t>
  </si>
  <si>
    <t>Кожоев Бахтияр</t>
  </si>
  <si>
    <t xml:space="preserve">Качаев Глеб </t>
  </si>
  <si>
    <t>Соболев Матвей</t>
  </si>
  <si>
    <t>Романовский Богдан</t>
  </si>
  <si>
    <t>Ежов Владимир</t>
  </si>
  <si>
    <t>Шулика Данил</t>
  </si>
  <si>
    <t>Родионов Евгений</t>
  </si>
  <si>
    <t>Ширяев Николай</t>
  </si>
  <si>
    <t>Дубов Семен</t>
  </si>
  <si>
    <t>Черненко Эльвин</t>
  </si>
  <si>
    <t>Кисель Александр</t>
  </si>
  <si>
    <t>Чурсин Кирилл</t>
  </si>
  <si>
    <t>Яровой Сергей</t>
  </si>
  <si>
    <t>Тетерин Иван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</si>
  <si>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</si>
  <si>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</si>
  <si>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</si>
  <si>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</si>
  <si>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</si>
  <si>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</si>
  <si>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</si>
  <si>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</si>
  <si>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</si>
  <si>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</si>
  <si>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</si>
  <si>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</si>
  <si>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</si>
  <si>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</si>
  <si>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</si>
  <si>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</si>
  <si>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</si>
  <si>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</si>
  <si>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</si>
  <si>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</si>
  <si>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</si>
  <si>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</si>
  <si>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</si>
  <si>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</si>
  <si>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</si>
  <si>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</si>
  <si>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</si>
  <si>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</si>
  <si>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</si>
  <si>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</si>
  <si>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</si>
  <si>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</si>
  <si>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</si>
  <si>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</si>
  <si>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</si>
  <si>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</si>
  <si>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22.</t>
  </si>
  <si>
    <t>19 мая 2023 года</t>
  </si>
  <si>
    <t>19  мая 2023 года                                                                               г.Красноярск</t>
  </si>
  <si>
    <t>19 мая 2023 года                                                                                        г.Красноярск</t>
  </si>
  <si>
    <t xml:space="preserve"> ПРОТОКОЛ личных результатов </t>
  </si>
  <si>
    <t>очки</t>
  </si>
  <si>
    <t>командные очки (7 лучших)</t>
  </si>
  <si>
    <t>ИТОГОВЫЙ ПРОТОКОЛ (СИЛОВАЯ ГИМНАСТИКА)</t>
  </si>
  <si>
    <t>СИЛОВАЯ ГИМНАСТИКА</t>
  </si>
  <si>
    <t>ИТОГОВЫЙ  ПРОТОКОЛ</t>
  </si>
  <si>
    <t>результат, раз</t>
  </si>
  <si>
    <t>время</t>
  </si>
  <si>
    <t>0:016!2</t>
  </si>
  <si>
    <t>Забуский Данил</t>
  </si>
  <si>
    <t>г. Ачинск</t>
  </si>
  <si>
    <t>ЗАТО г. Железногорск</t>
  </si>
  <si>
    <t>Аврамич Кирилл</t>
  </si>
  <si>
    <t>ЗАТО пос. Солнечный</t>
  </si>
  <si>
    <t>Сухобузимкий район</t>
  </si>
  <si>
    <t>ЗАТО г. Зеленогорск</t>
  </si>
  <si>
    <t>0:01:!2</t>
  </si>
  <si>
    <t>41-42</t>
  </si>
  <si>
    <t>43-45</t>
  </si>
  <si>
    <t>74-75</t>
  </si>
  <si>
    <t>76-77</t>
  </si>
  <si>
    <t>83-84</t>
  </si>
  <si>
    <t>88-89</t>
  </si>
  <si>
    <t>94-95</t>
  </si>
  <si>
    <t>99-100</t>
  </si>
  <si>
    <t>102-103</t>
  </si>
  <si>
    <t>105-106</t>
  </si>
  <si>
    <t>110-112</t>
  </si>
  <si>
    <t>120-121</t>
  </si>
  <si>
    <t>123-124</t>
  </si>
  <si>
    <t>126-127</t>
  </si>
  <si>
    <t>128-129</t>
  </si>
  <si>
    <t>135-136</t>
  </si>
  <si>
    <t>144-145</t>
  </si>
  <si>
    <t>146-148</t>
  </si>
  <si>
    <t>150-152</t>
  </si>
  <si>
    <t>170-171</t>
  </si>
  <si>
    <t>175-176</t>
  </si>
  <si>
    <t>177-179</t>
  </si>
  <si>
    <t>186-187</t>
  </si>
  <si>
    <t>198-201</t>
  </si>
  <si>
    <t>202-203</t>
  </si>
  <si>
    <t>209-210</t>
  </si>
  <si>
    <t>218-219</t>
  </si>
  <si>
    <t>224-226</t>
  </si>
  <si>
    <t>228-229</t>
  </si>
  <si>
    <t>239-240</t>
  </si>
  <si>
    <t>241-242</t>
  </si>
  <si>
    <t>252-254</t>
  </si>
  <si>
    <t>255-256</t>
  </si>
  <si>
    <t>268-270</t>
  </si>
  <si>
    <t>271-272</t>
  </si>
  <si>
    <t>п/я</t>
  </si>
  <si>
    <t>В.В. Ефимов</t>
  </si>
  <si>
    <t xml:space="preserve">Главный судья                                            В.В.Ефимов                                            </t>
  </si>
  <si>
    <t>В.В.Ефимов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</si>
</sst>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;@"/>
    <numFmt numFmtId="165" formatCode="[$-F400]h:mm:ss\ AM/PM"/>
  </numFmts>
  <fonts count="46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4"/>
      <name val="Times New Roman"/>
      <family val="1"/>
      <charset val="204"/>
    </font>
    <font>
      <sz val="14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4"/>
      <color rgb="FF00000A"/>
      <name val="Arial"/>
      <family val="2"/>
      <charset val="204"/>
    </font>
    <font>
      <sz val="16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6"/>
      <name val="Arial"/>
      <family val="2"/>
      <charset val="204"/>
    </font>
    <font>
      <b/>
      <i/>
      <sz val="14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9" fillId="0" borderId="0" applyNumberFormat="0" applyFill="0" applyBorder="0" applyAlignment="0" applyProtection="0"/>
  </cellStyleXfs>
  <cellXfs count="29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19" xfId="0" applyFont="1" applyFill="1" applyBorder="1"/>
    <xf numFmtId="0" fontId="24" fillId="0" borderId="19" xfId="0" applyFont="1" applyBorder="1"/>
    <xf numFmtId="0" fontId="24" fillId="0" borderId="20" xfId="0" applyFont="1" applyBorder="1"/>
    <xf numFmtId="0" fontId="16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3" fillId="0" borderId="18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2" fillId="0" borderId="21" xfId="0" applyFont="1" applyFill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4" fontId="11" fillId="0" borderId="8" xfId="0" applyNumberFormat="1" applyFont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3" fontId="10" fillId="0" borderId="26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18" fillId="0" borderId="26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/>
    <xf numFmtId="0" fontId="34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wrapText="1"/>
    </xf>
    <xf numFmtId="0" fontId="3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33" fillId="0" borderId="30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4" fontId="36" fillId="2" borderId="0" xfId="0" applyNumberFormat="1" applyFont="1" applyFill="1" applyBorder="1" applyAlignment="1">
      <alignment horizontal="center" vertical="center"/>
    </xf>
    <xf numFmtId="4" fontId="14" fillId="0" borderId="27" xfId="0" applyNumberFormat="1" applyFont="1" applyFill="1" applyBorder="1" applyAlignment="1">
      <alignment horizontal="center" vertical="center"/>
    </xf>
    <xf numFmtId="2" fontId="14" fillId="0" borderId="2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wrapText="1"/>
    </xf>
    <xf numFmtId="0" fontId="35" fillId="0" borderId="27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/>
    <xf numFmtId="0" fontId="35" fillId="0" borderId="0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vertical="center"/>
    </xf>
    <xf numFmtId="4" fontId="10" fillId="0" borderId="27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3" fontId="10" fillId="0" borderId="2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2" fontId="41" fillId="0" borderId="24" xfId="0" applyNumberFormat="1" applyFont="1" applyFill="1" applyBorder="1" applyAlignment="1">
      <alignment horizontal="left" vertical="top"/>
    </xf>
    <xf numFmtId="2" fontId="41" fillId="0" borderId="34" xfId="0" applyNumberFormat="1" applyFont="1" applyFill="1" applyBorder="1" applyAlignment="1">
      <alignment horizontal="left" vertical="top"/>
    </xf>
    <xf numFmtId="2" fontId="41" fillId="0" borderId="32" xfId="0" applyNumberFormat="1" applyFont="1" applyFill="1" applyBorder="1" applyAlignment="1">
      <alignment horizontal="left" vertical="top"/>
    </xf>
    <xf numFmtId="0" fontId="5" fillId="0" borderId="27" xfId="0" applyFont="1" applyFill="1" applyBorder="1" applyAlignment="1">
      <alignment vertical="center"/>
    </xf>
    <xf numFmtId="0" fontId="16" fillId="0" borderId="31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" fontId="10" fillId="2" borderId="4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justify" vertical="center" wrapText="1"/>
    </xf>
    <xf numFmtId="0" fontId="21" fillId="0" borderId="1" xfId="0" applyFont="1" applyFill="1" applyBorder="1" applyAlignment="1">
      <alignment vertical="center"/>
    </xf>
    <xf numFmtId="0" fontId="38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34" fillId="0" borderId="1" xfId="2" applyFont="1" applyFill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wrapText="1"/>
    </xf>
    <xf numFmtId="0" fontId="38" fillId="0" borderId="1" xfId="0" applyFont="1" applyFill="1" applyBorder="1"/>
    <xf numFmtId="0" fontId="35" fillId="0" borderId="27" xfId="0" applyFont="1" applyFill="1" applyBorder="1" applyAlignment="1">
      <alignment vertical="center"/>
    </xf>
    <xf numFmtId="0" fontId="38" fillId="0" borderId="1" xfId="0" applyFont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34" fillId="0" borderId="0" xfId="0" applyFont="1" applyFill="1" applyBorder="1" applyAlignment="1"/>
    <xf numFmtId="4" fontId="5" fillId="0" borderId="35" xfId="0" applyNumberFormat="1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14" fillId="0" borderId="27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" fontId="26" fillId="0" borderId="12" xfId="0" applyNumberFormat="1" applyFont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/>
    </xf>
    <xf numFmtId="1" fontId="10" fillId="0" borderId="36" xfId="0" applyNumberFormat="1" applyFont="1" applyFill="1" applyBorder="1" applyAlignment="1">
      <alignment horizontal="center" vertical="center"/>
    </xf>
    <xf numFmtId="1" fontId="10" fillId="0" borderId="27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27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wrapText="1"/>
    </xf>
    <xf numFmtId="0" fontId="34" fillId="2" borderId="0" xfId="0" applyFont="1" applyFill="1" applyBorder="1" applyAlignment="1">
      <alignment wrapText="1"/>
    </xf>
    <xf numFmtId="0" fontId="16" fillId="0" borderId="37" xfId="0" applyFont="1" applyBorder="1" applyAlignment="1">
      <alignment horizontal="center" vertical="center" wrapText="1"/>
    </xf>
    <xf numFmtId="2" fontId="41" fillId="0" borderId="30" xfId="0" applyNumberFormat="1" applyFont="1" applyFill="1" applyBorder="1" applyAlignment="1">
      <alignment horizontal="left" vertical="top"/>
    </xf>
    <xf numFmtId="1" fontId="26" fillId="0" borderId="14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vertical="center" wrapText="1"/>
    </xf>
    <xf numFmtId="0" fontId="12" fillId="0" borderId="38" xfId="0" applyFont="1" applyBorder="1" applyAlignment="1">
      <alignment vertical="center"/>
    </xf>
    <xf numFmtId="1" fontId="26" fillId="0" borderId="33" xfId="0" applyNumberFormat="1" applyFont="1" applyFill="1" applyBorder="1" applyAlignment="1">
      <alignment horizontal="center" vertical="center"/>
    </xf>
    <xf numFmtId="1" fontId="26" fillId="0" borderId="12" xfId="0" applyNumberFormat="1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164" fontId="16" fillId="0" borderId="39" xfId="0" applyNumberFormat="1" applyFont="1" applyBorder="1" applyAlignment="1">
      <alignment horizontal="center" vertical="center"/>
    </xf>
    <xf numFmtId="164" fontId="16" fillId="0" borderId="40" xfId="0" applyNumberFormat="1" applyFont="1" applyBorder="1" applyAlignment="1">
      <alignment horizontal="center" vertical="center"/>
    </xf>
    <xf numFmtId="164" fontId="16" fillId="0" borderId="40" xfId="0" applyNumberFormat="1" applyFont="1" applyFill="1" applyBorder="1" applyAlignment="1">
      <alignment horizontal="center" vertical="center"/>
    </xf>
    <xf numFmtId="164" fontId="16" fillId="0" borderId="41" xfId="0" applyNumberFormat="1" applyFont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0" fontId="43" fillId="0" borderId="5" xfId="0" applyFont="1" applyFill="1" applyBorder="1" applyAlignment="1">
      <alignment vertical="center"/>
    </xf>
    <xf numFmtId="0" fontId="35" fillId="0" borderId="1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2" fontId="44" fillId="0" borderId="30" xfId="0" applyNumberFormat="1" applyFont="1" applyFill="1" applyBorder="1" applyAlignment="1">
      <alignment horizontal="left" vertical="top"/>
    </xf>
    <xf numFmtId="1" fontId="45" fillId="0" borderId="14" xfId="0" applyNumberFormat="1" applyFont="1" applyBorder="1" applyAlignment="1">
      <alignment horizontal="center" vertical="center"/>
    </xf>
    <xf numFmtId="164" fontId="4" fillId="0" borderId="39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2" fontId="44" fillId="0" borderId="24" xfId="0" applyNumberFormat="1" applyFont="1" applyFill="1" applyBorder="1" applyAlignment="1">
      <alignment horizontal="left" vertical="top"/>
    </xf>
    <xf numFmtId="1" fontId="45" fillId="0" borderId="12" xfId="0" applyNumberFormat="1" applyFont="1" applyBorder="1" applyAlignment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0" fontId="35" fillId="0" borderId="0" xfId="0" applyFont="1" applyFill="1" applyAlignment="1">
      <alignment vertical="center"/>
    </xf>
    <xf numFmtId="4" fontId="10" fillId="0" borderId="0" xfId="0" applyNumberFormat="1" applyFont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3" fontId="28" fillId="0" borderId="1" xfId="0" applyNumberFormat="1" applyFont="1" applyFill="1" applyBorder="1" applyAlignment="1">
      <alignment horizontal="center" vertical="center"/>
    </xf>
    <xf numFmtId="0" fontId="35" fillId="0" borderId="24" xfId="0" applyFont="1" applyBorder="1" applyAlignment="1">
      <alignment horizontal="left" vertical="center" wrapText="1"/>
    </xf>
    <xf numFmtId="0" fontId="35" fillId="0" borderId="42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34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left" vertical="center"/>
    </xf>
    <xf numFmtId="0" fontId="42" fillId="0" borderId="30" xfId="0" applyFont="1" applyBorder="1" applyAlignment="1">
      <alignment vertical="center" wrapText="1"/>
    </xf>
    <xf numFmtId="3" fontId="5" fillId="0" borderId="30" xfId="0" applyNumberFormat="1" applyFont="1" applyFill="1" applyBorder="1" applyAlignment="1">
      <alignment horizontal="center" vertical="center"/>
    </xf>
    <xf numFmtId="165" fontId="5" fillId="0" borderId="30" xfId="0" applyNumberFormat="1" applyFont="1" applyFill="1" applyBorder="1" applyAlignment="1">
      <alignment horizontal="center" vertical="center"/>
    </xf>
    <xf numFmtId="0" fontId="42" fillId="0" borderId="24" xfId="0" applyFont="1" applyBorder="1" applyAlignment="1">
      <alignment vertical="center" wrapText="1"/>
    </xf>
    <xf numFmtId="3" fontId="5" fillId="0" borderId="24" xfId="0" applyNumberFormat="1" applyFont="1" applyFill="1" applyBorder="1" applyAlignment="1">
      <alignment horizontal="center" vertical="center"/>
    </xf>
    <xf numFmtId="165" fontId="5" fillId="0" borderId="24" xfId="0" applyNumberFormat="1" applyFont="1" applyFill="1" applyBorder="1" applyAlignment="1">
      <alignment horizontal="center" vertical="center"/>
    </xf>
    <xf numFmtId="0" fontId="35" fillId="0" borderId="24" xfId="0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_военная подготовка" xfId="1"/>
  </cellStyles>
  <dxfs count="47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230020.kiasuo.ru/ous/4187872/students/242300200000102831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230020.kiasuo.ru/ous/4187872/students/242300200000102831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Normal="145" zoomScaleSheetLayoutView="100" workbookViewId="0">
      <selection activeCell="B24" sqref="B24"/>
    </sheetView>
  </sheetViews>
  <sheetFormatPr defaultColWidth="9.140625" defaultRowHeight="20.25"/>
  <cols>
    <col min="1" max="1" width="11.5703125" style="69" customWidth="1"/>
    <col min="2" max="2" width="52.28515625" style="5" customWidth="1"/>
    <col min="3" max="3" width="17.85546875" style="13" customWidth="1"/>
    <col min="4" max="4" width="19.85546875" style="13" hidden="1" customWidth="1"/>
    <col min="5" max="5" width="16.28515625" style="13" customWidth="1"/>
    <col min="6" max="6" width="16.28515625" style="5" hidden="1" customWidth="1"/>
    <col min="7" max="7" width="16.28515625" style="13" hidden="1" customWidth="1"/>
    <col min="8" max="8" width="16.28515625" style="5" hidden="1" customWidth="1"/>
    <col min="9" max="9" width="16.28515625" style="13" hidden="1" customWidth="1"/>
    <col min="10" max="16384" width="9.140625" style="5"/>
  </cols>
  <sheetData>
    <row r="1" spans="1:11" ht="45" customHeight="1">
      <c r="A1" s="271" t="s">
        <v>25</v>
      </c>
      <c r="B1" s="271"/>
      <c r="C1" s="271"/>
      <c r="D1" s="271"/>
      <c r="E1" s="271"/>
      <c r="F1" s="271"/>
      <c r="G1" s="271"/>
      <c r="H1" s="271"/>
      <c r="I1" s="271"/>
      <c r="J1" s="4"/>
      <c r="K1" s="4"/>
    </row>
    <row r="2" spans="1:11" ht="0.75" customHeight="1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1">
      <c r="A3" s="98" t="s">
        <v>475</v>
      </c>
      <c r="B3" s="2"/>
      <c r="C3" s="71"/>
      <c r="E3" s="16" t="s">
        <v>56</v>
      </c>
      <c r="F3" s="2"/>
      <c r="G3" s="5"/>
      <c r="H3" s="3"/>
      <c r="I3" s="16" t="s">
        <v>5</v>
      </c>
      <c r="J3" s="7"/>
      <c r="K3" s="7"/>
    </row>
    <row r="4" spans="1:11" ht="33" customHeight="1">
      <c r="A4" s="272" t="s">
        <v>481</v>
      </c>
      <c r="B4" s="272"/>
      <c r="C4" s="272"/>
      <c r="D4" s="272"/>
      <c r="E4" s="272"/>
      <c r="F4" s="272"/>
      <c r="G4" s="272"/>
      <c r="H4" s="272"/>
      <c r="I4" s="272"/>
    </row>
    <row r="5" spans="1:11" ht="19.5" customHeight="1" thickBot="1">
      <c r="B5" s="9"/>
      <c r="C5" s="9"/>
      <c r="D5" s="9"/>
      <c r="E5" s="10"/>
      <c r="F5" s="9"/>
      <c r="G5" s="10"/>
      <c r="H5" s="8"/>
      <c r="I5" s="8"/>
    </row>
    <row r="6" spans="1:11" s="96" customFormat="1" ht="36" customHeight="1" thickBot="1">
      <c r="A6" s="240" t="s">
        <v>91</v>
      </c>
      <c r="B6" s="241" t="s">
        <v>47</v>
      </c>
      <c r="C6" s="38" t="s">
        <v>479</v>
      </c>
      <c r="D6" s="244" t="s">
        <v>90</v>
      </c>
      <c r="E6" s="249" t="s">
        <v>2</v>
      </c>
      <c r="F6" s="93" t="s">
        <v>22</v>
      </c>
      <c r="G6" s="94"/>
      <c r="H6" s="95" t="s">
        <v>23</v>
      </c>
      <c r="I6" s="94"/>
    </row>
    <row r="7" spans="1:11" s="11" customFormat="1" ht="19.5" customHeight="1">
      <c r="A7" s="259">
        <v>1</v>
      </c>
      <c r="B7" s="260" t="s">
        <v>149</v>
      </c>
      <c r="C7" s="261">
        <f>'лично-командный'!J7</f>
        <v>476</v>
      </c>
      <c r="D7" s="262">
        <v>5.3657407407407404E-3</v>
      </c>
      <c r="E7" s="250">
        <v>1</v>
      </c>
      <c r="F7" s="90"/>
      <c r="G7" s="55"/>
      <c r="H7" s="57"/>
      <c r="I7" s="60"/>
    </row>
    <row r="8" spans="1:11" s="11" customFormat="1" ht="19.5" customHeight="1">
      <c r="A8" s="263">
        <v>2</v>
      </c>
      <c r="B8" s="264" t="s">
        <v>43</v>
      </c>
      <c r="C8" s="265">
        <f>'лично-командный'!J16</f>
        <v>392</v>
      </c>
      <c r="D8" s="266">
        <v>5.107638888888889E-3</v>
      </c>
      <c r="E8" s="251">
        <v>2</v>
      </c>
      <c r="F8" s="90"/>
      <c r="G8" s="55"/>
      <c r="H8" s="57"/>
      <c r="I8" s="60"/>
      <c r="J8" s="5"/>
      <c r="K8" s="5"/>
    </row>
    <row r="9" spans="1:11" s="11" customFormat="1" ht="19.5" customHeight="1">
      <c r="A9" s="263">
        <v>3</v>
      </c>
      <c r="B9" s="264" t="s">
        <v>41</v>
      </c>
      <c r="C9" s="265">
        <f>'лично-командный'!J25</f>
        <v>346</v>
      </c>
      <c r="D9" s="266">
        <v>3.8726851851851852E-3</v>
      </c>
      <c r="E9" s="250">
        <v>3</v>
      </c>
      <c r="F9" s="90"/>
      <c r="G9" s="55"/>
      <c r="H9" s="57"/>
      <c r="I9" s="60"/>
      <c r="J9" s="5"/>
      <c r="K9" s="5"/>
    </row>
    <row r="10" spans="1:11" s="11" customFormat="1" ht="19.5" customHeight="1">
      <c r="A10" s="127">
        <v>4</v>
      </c>
      <c r="B10" s="173" t="s">
        <v>46</v>
      </c>
      <c r="C10" s="242">
        <f>'лично-командный'!J34</f>
        <v>326</v>
      </c>
      <c r="D10" s="247">
        <v>4.0393518518518521E-3</v>
      </c>
      <c r="E10" s="252">
        <v>4</v>
      </c>
      <c r="F10" s="90"/>
      <c r="G10" s="55"/>
      <c r="H10" s="57"/>
      <c r="I10" s="60"/>
      <c r="J10" s="5"/>
      <c r="K10" s="5"/>
    </row>
    <row r="11" spans="1:11" s="11" customFormat="1" ht="19.5" customHeight="1">
      <c r="A11" s="127">
        <v>5</v>
      </c>
      <c r="B11" s="173" t="s">
        <v>414</v>
      </c>
      <c r="C11" s="243">
        <f>'лично-командный'!J43</f>
        <v>320</v>
      </c>
      <c r="D11" s="247">
        <v>5.3078703703703699E-3</v>
      </c>
      <c r="E11" s="253">
        <v>5</v>
      </c>
      <c r="F11" s="90"/>
      <c r="G11" s="55"/>
      <c r="H11" s="57"/>
      <c r="I11" s="60"/>
    </row>
    <row r="12" spans="1:11" s="11" customFormat="1" ht="19.5" customHeight="1">
      <c r="A12" s="127">
        <v>6</v>
      </c>
      <c r="B12" s="173" t="s">
        <v>30</v>
      </c>
      <c r="C12" s="243">
        <f>'лично-командный'!J52</f>
        <v>320</v>
      </c>
      <c r="D12" s="247">
        <v>6.936342592592592E-3</v>
      </c>
      <c r="E12" s="252">
        <v>6</v>
      </c>
      <c r="F12" s="90"/>
      <c r="G12" s="55"/>
      <c r="H12" s="57"/>
      <c r="I12" s="60"/>
      <c r="J12" s="5"/>
      <c r="K12" s="5"/>
    </row>
    <row r="13" spans="1:11" s="11" customFormat="1" ht="19.5" customHeight="1">
      <c r="A13" s="127">
        <v>7</v>
      </c>
      <c r="B13" s="173" t="s">
        <v>37</v>
      </c>
      <c r="C13" s="243">
        <f>'лично-командный'!J61</f>
        <v>319</v>
      </c>
      <c r="D13" s="247"/>
      <c r="E13" s="253">
        <v>7</v>
      </c>
      <c r="F13" s="90"/>
      <c r="G13" s="55"/>
      <c r="H13" s="57"/>
      <c r="I13" s="60"/>
    </row>
    <row r="14" spans="1:11" s="11" customFormat="1" ht="19.5" customHeight="1">
      <c r="A14" s="127">
        <v>8</v>
      </c>
      <c r="B14" s="173" t="s">
        <v>151</v>
      </c>
      <c r="C14" s="225">
        <f>'лично-командный'!J70</f>
        <v>317</v>
      </c>
      <c r="D14" s="246">
        <v>6.6956018518518519E-3</v>
      </c>
      <c r="E14" s="251">
        <v>8</v>
      </c>
      <c r="F14" s="90"/>
      <c r="G14" s="55"/>
      <c r="H14" s="57"/>
      <c r="I14" s="60"/>
      <c r="J14" s="5"/>
      <c r="K14" s="5"/>
    </row>
    <row r="15" spans="1:11" s="11" customFormat="1" ht="19.5" customHeight="1">
      <c r="A15" s="127">
        <v>9</v>
      </c>
      <c r="B15" s="173" t="s">
        <v>154</v>
      </c>
      <c r="C15" s="225">
        <f>'лично-командный'!J79</f>
        <v>304</v>
      </c>
      <c r="D15" s="246">
        <v>5.1238425925925922E-3</v>
      </c>
      <c r="E15" s="250">
        <v>9</v>
      </c>
      <c r="F15" s="90"/>
      <c r="G15" s="55"/>
      <c r="H15" s="57"/>
      <c r="I15" s="60"/>
    </row>
    <row r="16" spans="1:11" s="11" customFormat="1" ht="19.5" customHeight="1">
      <c r="A16" s="127">
        <v>10</v>
      </c>
      <c r="B16" s="173" t="s">
        <v>15</v>
      </c>
      <c r="C16" s="225">
        <f>'лично-командный'!J88</f>
        <v>302</v>
      </c>
      <c r="D16" s="246">
        <v>3.5856481481481481E-3</v>
      </c>
      <c r="E16" s="251">
        <v>10</v>
      </c>
      <c r="F16" s="90"/>
      <c r="G16" s="55"/>
      <c r="H16" s="57"/>
      <c r="I16" s="60"/>
    </row>
    <row r="17" spans="1:11" s="11" customFormat="1" ht="19.5" customHeight="1">
      <c r="A17" s="127">
        <v>11</v>
      </c>
      <c r="B17" s="173" t="s">
        <v>63</v>
      </c>
      <c r="C17" s="225">
        <f>'лично-командный'!J97</f>
        <v>292</v>
      </c>
      <c r="D17" s="246">
        <v>4.0347222222222225E-3</v>
      </c>
      <c r="E17" s="250">
        <v>11</v>
      </c>
      <c r="F17" s="90"/>
      <c r="G17" s="55"/>
      <c r="H17" s="57"/>
      <c r="I17" s="60"/>
      <c r="J17" s="5"/>
      <c r="K17" s="5"/>
    </row>
    <row r="18" spans="1:11" s="11" customFormat="1" ht="19.5" customHeight="1">
      <c r="A18" s="127">
        <v>12</v>
      </c>
      <c r="B18" s="173" t="s">
        <v>19</v>
      </c>
      <c r="C18" s="225">
        <f>'лично-командный'!J106</f>
        <v>282</v>
      </c>
      <c r="D18" s="246">
        <v>6.664351851851851E-3</v>
      </c>
      <c r="E18" s="251">
        <v>12</v>
      </c>
      <c r="F18" s="90"/>
      <c r="G18" s="55"/>
      <c r="H18" s="57"/>
      <c r="I18" s="60"/>
    </row>
    <row r="19" spans="1:11" s="11" customFormat="1" ht="19.5" customHeight="1">
      <c r="A19" s="127">
        <v>13</v>
      </c>
      <c r="B19" s="173" t="s">
        <v>20</v>
      </c>
      <c r="C19" s="225">
        <f>'лично-командный'!J115</f>
        <v>281</v>
      </c>
      <c r="D19" s="246">
        <v>3.5868055555555553E-3</v>
      </c>
      <c r="E19" s="250">
        <v>13</v>
      </c>
      <c r="F19" s="90"/>
      <c r="G19" s="55"/>
      <c r="H19" s="57"/>
      <c r="I19" s="60"/>
      <c r="J19" s="5"/>
      <c r="K19" s="5"/>
    </row>
    <row r="20" spans="1:11" s="11" customFormat="1" ht="19.5" customHeight="1">
      <c r="A20" s="127">
        <v>14</v>
      </c>
      <c r="B20" s="173" t="s">
        <v>69</v>
      </c>
      <c r="C20" s="225">
        <f>'лично-командный'!J124</f>
        <v>278</v>
      </c>
      <c r="D20" s="246">
        <v>5.3009259259259251E-3</v>
      </c>
      <c r="E20" s="251">
        <v>14</v>
      </c>
      <c r="F20" s="90"/>
      <c r="G20" s="55"/>
      <c r="H20" s="57"/>
      <c r="I20" s="60"/>
      <c r="J20" s="5"/>
      <c r="K20" s="5"/>
    </row>
    <row r="21" spans="1:11" ht="19.5" customHeight="1">
      <c r="A21" s="127">
        <v>15</v>
      </c>
      <c r="B21" s="173" t="s">
        <v>155</v>
      </c>
      <c r="C21" s="225">
        <f>'лично-командный'!J133</f>
        <v>274</v>
      </c>
      <c r="D21" s="246">
        <v>4.3726851851851852E-3</v>
      </c>
      <c r="E21" s="250">
        <v>15</v>
      </c>
      <c r="F21" s="92" t="e">
        <f>#REF!</f>
        <v>#REF!</v>
      </c>
      <c r="G21" s="53" t="e">
        <f>#REF!</f>
        <v>#REF!</v>
      </c>
      <c r="H21" s="58" t="e">
        <f t="shared" ref="H21:H43" si="0">G21+E21</f>
        <v>#REF!</v>
      </c>
      <c r="I21" s="44">
        <v>2</v>
      </c>
    </row>
    <row r="22" spans="1:11" ht="19.5" customHeight="1">
      <c r="A22" s="127">
        <v>16</v>
      </c>
      <c r="B22" s="173" t="s">
        <v>416</v>
      </c>
      <c r="C22" s="225">
        <f>'лично-командный'!J142</f>
        <v>272</v>
      </c>
      <c r="D22" s="246">
        <v>4.9085648148148144E-3</v>
      </c>
      <c r="E22" s="251">
        <v>16</v>
      </c>
      <c r="F22" s="91" t="e">
        <f>#REF!</f>
        <v>#REF!</v>
      </c>
      <c r="G22" s="56" t="e">
        <f>#REF!</f>
        <v>#REF!</v>
      </c>
      <c r="H22" s="59" t="e">
        <f t="shared" si="0"/>
        <v>#REF!</v>
      </c>
      <c r="I22" s="43">
        <v>13</v>
      </c>
    </row>
    <row r="23" spans="1:11" ht="19.5" customHeight="1">
      <c r="A23" s="127">
        <v>17</v>
      </c>
      <c r="B23" s="173" t="s">
        <v>78</v>
      </c>
      <c r="C23" s="225">
        <f>'лично-командный'!J151</f>
        <v>271</v>
      </c>
      <c r="D23" s="246"/>
      <c r="E23" s="250">
        <v>17</v>
      </c>
      <c r="F23" s="92" t="e">
        <f>#REF!</f>
        <v>#REF!</v>
      </c>
      <c r="G23" s="53" t="e">
        <f>#REF!</f>
        <v>#REF!</v>
      </c>
      <c r="H23" s="58" t="e">
        <f t="shared" si="0"/>
        <v>#REF!</v>
      </c>
      <c r="I23" s="44">
        <v>3</v>
      </c>
    </row>
    <row r="24" spans="1:11" ht="19.5" customHeight="1">
      <c r="A24" s="127">
        <v>18</v>
      </c>
      <c r="B24" s="173" t="s">
        <v>150</v>
      </c>
      <c r="C24" s="225">
        <f>'лично-командный'!J160</f>
        <v>267</v>
      </c>
      <c r="D24" s="246">
        <v>5.9375000000000009E-3</v>
      </c>
      <c r="E24" s="251">
        <v>18</v>
      </c>
      <c r="F24" s="91" t="e">
        <f>#REF!</f>
        <v>#REF!</v>
      </c>
      <c r="G24" s="56">
        <v>17</v>
      </c>
      <c r="H24" s="59">
        <f t="shared" si="0"/>
        <v>35</v>
      </c>
      <c r="I24" s="43">
        <v>10</v>
      </c>
    </row>
    <row r="25" spans="1:11" ht="19.5" customHeight="1">
      <c r="A25" s="127">
        <v>19</v>
      </c>
      <c r="B25" s="173" t="s">
        <v>33</v>
      </c>
      <c r="C25" s="225">
        <f>'лично-командный'!J169</f>
        <v>264</v>
      </c>
      <c r="D25" s="246">
        <v>4.8148148148148152E-3</v>
      </c>
      <c r="E25" s="250">
        <v>19</v>
      </c>
      <c r="F25" s="91" t="e">
        <f>#REF!</f>
        <v>#REF!</v>
      </c>
      <c r="G25" s="56">
        <v>14</v>
      </c>
      <c r="H25" s="59">
        <f t="shared" si="0"/>
        <v>33</v>
      </c>
      <c r="I25" s="54" t="s">
        <v>52</v>
      </c>
    </row>
    <row r="26" spans="1:11" ht="19.5" customHeight="1">
      <c r="A26" s="127">
        <v>20</v>
      </c>
      <c r="B26" s="173" t="s">
        <v>42</v>
      </c>
      <c r="C26" s="225">
        <f>'лично-командный'!J178</f>
        <v>263</v>
      </c>
      <c r="D26" s="246">
        <v>2.2685185185185182E-3</v>
      </c>
      <c r="E26" s="251">
        <v>20</v>
      </c>
      <c r="F26" s="91" t="e">
        <f>#REF!</f>
        <v>#REF!</v>
      </c>
      <c r="G26" s="56" t="e">
        <f>#REF!</f>
        <v>#REF!</v>
      </c>
      <c r="H26" s="59" t="e">
        <f t="shared" si="0"/>
        <v>#REF!</v>
      </c>
      <c r="I26" s="43">
        <v>4</v>
      </c>
      <c r="J26" s="11"/>
      <c r="K26" s="11"/>
    </row>
    <row r="27" spans="1:11" ht="19.5" customHeight="1">
      <c r="A27" s="127">
        <v>21</v>
      </c>
      <c r="B27" s="173" t="s">
        <v>76</v>
      </c>
      <c r="C27" s="225">
        <f>'лично-командный'!J187</f>
        <v>259</v>
      </c>
      <c r="D27" s="246">
        <v>3.7650462962962963E-3</v>
      </c>
      <c r="E27" s="250">
        <v>21</v>
      </c>
      <c r="F27" s="91" t="e">
        <f>#REF!</f>
        <v>#REF!</v>
      </c>
      <c r="G27" s="56">
        <v>12</v>
      </c>
      <c r="H27" s="59">
        <f t="shared" si="0"/>
        <v>33</v>
      </c>
      <c r="I27" s="54" t="s">
        <v>52</v>
      </c>
    </row>
    <row r="28" spans="1:11" ht="19.5" customHeight="1">
      <c r="A28" s="237">
        <v>22</v>
      </c>
      <c r="B28" s="238" t="s">
        <v>413</v>
      </c>
      <c r="C28" s="239">
        <f>'лично-командный'!J196</f>
        <v>253</v>
      </c>
      <c r="D28" s="245"/>
      <c r="E28" s="251">
        <v>22</v>
      </c>
      <c r="F28" s="91"/>
      <c r="G28" s="56"/>
      <c r="H28" s="59"/>
      <c r="I28" s="54"/>
    </row>
    <row r="29" spans="1:11" ht="19.5" customHeight="1">
      <c r="A29" s="127">
        <v>23</v>
      </c>
      <c r="B29" s="173" t="s">
        <v>39</v>
      </c>
      <c r="C29" s="225">
        <f>'лично-командный'!J205</f>
        <v>251</v>
      </c>
      <c r="D29" s="246"/>
      <c r="E29" s="250">
        <v>23</v>
      </c>
      <c r="F29" s="91" t="e">
        <f>#REF!</f>
        <v>#REF!</v>
      </c>
      <c r="G29" s="56" t="e">
        <f>#REF!</f>
        <v>#REF!</v>
      </c>
      <c r="H29" s="59" t="e">
        <f t="shared" si="0"/>
        <v>#REF!</v>
      </c>
      <c r="I29" s="54" t="s">
        <v>53</v>
      </c>
      <c r="J29" s="11"/>
      <c r="K29" s="11"/>
    </row>
    <row r="30" spans="1:11" ht="19.5" customHeight="1">
      <c r="A30" s="127">
        <v>24</v>
      </c>
      <c r="B30" s="173" t="s">
        <v>153</v>
      </c>
      <c r="C30" s="225">
        <f>'лично-командный'!J214</f>
        <v>245</v>
      </c>
      <c r="D30" s="246">
        <v>2.8240740740740739E-3</v>
      </c>
      <c r="E30" s="251">
        <v>24</v>
      </c>
      <c r="F30" s="91" t="e">
        <f>#REF!</f>
        <v>#REF!</v>
      </c>
      <c r="G30" s="56" t="e">
        <f>#REF!</f>
        <v>#REF!</v>
      </c>
      <c r="H30" s="59" t="e">
        <f t="shared" si="0"/>
        <v>#REF!</v>
      </c>
      <c r="I30" s="43">
        <v>15</v>
      </c>
    </row>
    <row r="31" spans="1:11" ht="19.5" customHeight="1">
      <c r="A31" s="127">
        <v>25</v>
      </c>
      <c r="B31" s="173" t="s">
        <v>18</v>
      </c>
      <c r="C31" s="225">
        <f>'лично-командный'!J223</f>
        <v>242</v>
      </c>
      <c r="D31" s="246">
        <v>3.5069444444444445E-3</v>
      </c>
      <c r="E31" s="250">
        <v>25</v>
      </c>
      <c r="F31" s="91" t="e">
        <f>#REF!</f>
        <v>#REF!</v>
      </c>
      <c r="G31" s="56" t="e">
        <f>#REF!</f>
        <v>#REF!</v>
      </c>
      <c r="H31" s="59" t="e">
        <f t="shared" si="0"/>
        <v>#REF!</v>
      </c>
      <c r="I31" s="43">
        <v>5</v>
      </c>
    </row>
    <row r="32" spans="1:11" ht="19.5" customHeight="1">
      <c r="A32" s="127">
        <v>26</v>
      </c>
      <c r="B32" s="173" t="s">
        <v>40</v>
      </c>
      <c r="C32" s="225">
        <f>'лично-командный'!J232</f>
        <v>238</v>
      </c>
      <c r="D32" s="246"/>
      <c r="E32" s="251">
        <v>26</v>
      </c>
      <c r="F32" s="91" t="e">
        <f>#REF!</f>
        <v>#REF!</v>
      </c>
      <c r="G32" s="56">
        <v>14</v>
      </c>
      <c r="H32" s="59">
        <f t="shared" si="0"/>
        <v>40</v>
      </c>
      <c r="I32" s="43">
        <v>12</v>
      </c>
      <c r="J32" s="11"/>
      <c r="K32" s="11"/>
    </row>
    <row r="33" spans="1:11" ht="19.5" customHeight="1">
      <c r="A33" s="127">
        <v>27</v>
      </c>
      <c r="B33" s="173" t="s">
        <v>32</v>
      </c>
      <c r="C33" s="225">
        <f>'лично-командный'!J241</f>
        <v>235</v>
      </c>
      <c r="D33" s="246">
        <v>5.2280092592592595E-3</v>
      </c>
      <c r="E33" s="250">
        <v>27</v>
      </c>
      <c r="F33" s="91" t="e">
        <f>#REF!</f>
        <v>#REF!</v>
      </c>
      <c r="G33" s="56" t="e">
        <f>#REF!</f>
        <v>#REF!</v>
      </c>
      <c r="H33" s="59" t="e">
        <f t="shared" si="0"/>
        <v>#REF!</v>
      </c>
      <c r="I33" s="54" t="s">
        <v>52</v>
      </c>
      <c r="J33" s="11"/>
      <c r="K33" s="11"/>
    </row>
    <row r="34" spans="1:11" ht="19.5" customHeight="1">
      <c r="A34" s="127">
        <v>28</v>
      </c>
      <c r="B34" s="173" t="s">
        <v>27</v>
      </c>
      <c r="C34" s="225">
        <f>'лично-командный'!J250</f>
        <v>233</v>
      </c>
      <c r="D34" s="246">
        <v>5.2962962962962963E-3</v>
      </c>
      <c r="E34" s="251">
        <v>28</v>
      </c>
      <c r="F34" s="91" t="e">
        <f>#REF!</f>
        <v>#REF!</v>
      </c>
      <c r="G34" s="56">
        <v>22</v>
      </c>
      <c r="H34" s="59">
        <f t="shared" si="0"/>
        <v>50</v>
      </c>
      <c r="I34" s="43">
        <v>20</v>
      </c>
    </row>
    <row r="35" spans="1:11" ht="19.5" customHeight="1">
      <c r="A35" s="127">
        <v>29</v>
      </c>
      <c r="B35" s="173" t="s">
        <v>31</v>
      </c>
      <c r="C35" s="225">
        <f>'лично-командный'!J259</f>
        <v>223</v>
      </c>
      <c r="D35" s="246"/>
      <c r="E35" s="250">
        <v>29</v>
      </c>
      <c r="F35" s="91" t="e">
        <f>#REF!</f>
        <v>#REF!</v>
      </c>
      <c r="G35" s="56" t="e">
        <f>#REF!</f>
        <v>#REF!</v>
      </c>
      <c r="H35" s="59" t="e">
        <f t="shared" si="0"/>
        <v>#REF!</v>
      </c>
      <c r="I35" s="54" t="s">
        <v>52</v>
      </c>
    </row>
    <row r="36" spans="1:11" ht="19.5" customHeight="1">
      <c r="A36" s="127">
        <v>30</v>
      </c>
      <c r="B36" s="173" t="s">
        <v>16</v>
      </c>
      <c r="C36" s="225">
        <f>'лично-командный'!J268</f>
        <v>215</v>
      </c>
      <c r="D36" s="246">
        <v>6.8576388888888888E-3</v>
      </c>
      <c r="E36" s="251">
        <v>30</v>
      </c>
      <c r="F36" s="91" t="e">
        <f>#REF!</f>
        <v>#REF!</v>
      </c>
      <c r="G36" s="56">
        <v>9</v>
      </c>
      <c r="H36" s="59">
        <f t="shared" si="0"/>
        <v>39</v>
      </c>
      <c r="I36" s="43">
        <v>11</v>
      </c>
      <c r="J36" s="11"/>
      <c r="K36" s="11"/>
    </row>
    <row r="37" spans="1:11" ht="19.5" customHeight="1">
      <c r="A37" s="127">
        <v>31</v>
      </c>
      <c r="B37" s="173" t="s">
        <v>415</v>
      </c>
      <c r="C37" s="225">
        <f>'лично-командный'!J277</f>
        <v>213</v>
      </c>
      <c r="D37" s="246">
        <v>3.4953703703703705E-3</v>
      </c>
      <c r="E37" s="250">
        <v>31</v>
      </c>
      <c r="F37" s="91" t="e">
        <f>#REF!</f>
        <v>#REF!</v>
      </c>
      <c r="G37" s="56">
        <v>22</v>
      </c>
      <c r="H37" s="59">
        <f t="shared" si="0"/>
        <v>53</v>
      </c>
      <c r="I37" s="43">
        <v>21</v>
      </c>
      <c r="J37" s="12"/>
    </row>
    <row r="38" spans="1:11" ht="19.5" customHeight="1">
      <c r="A38" s="127">
        <v>32</v>
      </c>
      <c r="B38" s="173" t="s">
        <v>38</v>
      </c>
      <c r="C38" s="225">
        <f>'лично-командный'!J286</f>
        <v>204</v>
      </c>
      <c r="D38" s="246">
        <v>6.2615740740740748E-3</v>
      </c>
      <c r="E38" s="251">
        <v>32</v>
      </c>
      <c r="F38" s="91" t="e">
        <f>#REF!</f>
        <v>#REF!</v>
      </c>
      <c r="G38" s="56">
        <v>12</v>
      </c>
      <c r="H38" s="59">
        <f t="shared" si="0"/>
        <v>44</v>
      </c>
      <c r="I38" s="54" t="s">
        <v>53</v>
      </c>
      <c r="J38" s="11"/>
      <c r="K38" s="11"/>
    </row>
    <row r="39" spans="1:11" ht="19.5" customHeight="1">
      <c r="A39" s="127">
        <v>33</v>
      </c>
      <c r="B39" s="173" t="s">
        <v>44</v>
      </c>
      <c r="C39" s="225">
        <f>'лично-командный'!J295</f>
        <v>197</v>
      </c>
      <c r="D39" s="246">
        <v>3.5092592592592593E-3</v>
      </c>
      <c r="E39" s="250">
        <v>33</v>
      </c>
      <c r="F39" s="91" t="e">
        <f>#REF!</f>
        <v>#REF!</v>
      </c>
      <c r="G39" s="56" t="e">
        <f>#REF!</f>
        <v>#REF!</v>
      </c>
      <c r="H39" s="59" t="e">
        <f t="shared" si="0"/>
        <v>#REF!</v>
      </c>
      <c r="I39" s="54" t="s">
        <v>54</v>
      </c>
    </row>
    <row r="40" spans="1:11" ht="19.5" customHeight="1">
      <c r="A40" s="127">
        <v>34</v>
      </c>
      <c r="B40" s="173" t="s">
        <v>17</v>
      </c>
      <c r="C40" s="225">
        <f>'лично-командный'!J304</f>
        <v>196</v>
      </c>
      <c r="D40" s="246">
        <v>2.9849537037037032E-3</v>
      </c>
      <c r="E40" s="251">
        <v>34</v>
      </c>
      <c r="F40" s="91" t="e">
        <f>#REF!</f>
        <v>#REF!</v>
      </c>
      <c r="G40" s="56" t="e">
        <f>#REF!</f>
        <v>#REF!</v>
      </c>
      <c r="H40" s="59" t="e">
        <f t="shared" si="0"/>
        <v>#REF!</v>
      </c>
      <c r="I40" s="43">
        <v>14</v>
      </c>
    </row>
    <row r="41" spans="1:11" ht="19.5" customHeight="1">
      <c r="A41" s="127">
        <v>35</v>
      </c>
      <c r="B41" s="173" t="s">
        <v>152</v>
      </c>
      <c r="C41" s="225">
        <f>'лично-командный'!J313</f>
        <v>190</v>
      </c>
      <c r="D41" s="246">
        <v>5.5601851851851845E-3</v>
      </c>
      <c r="E41" s="250">
        <v>35</v>
      </c>
      <c r="F41" s="91" t="e">
        <f>#REF!</f>
        <v>#REF!</v>
      </c>
      <c r="G41" s="56" t="e">
        <f>#REF!</f>
        <v>#REF!</v>
      </c>
      <c r="H41" s="59" t="e">
        <f t="shared" si="0"/>
        <v>#REF!</v>
      </c>
      <c r="I41" s="43">
        <v>18</v>
      </c>
    </row>
    <row r="42" spans="1:11" ht="19.5" customHeight="1">
      <c r="A42" s="127">
        <v>36</v>
      </c>
      <c r="B42" s="173" t="s">
        <v>148</v>
      </c>
      <c r="C42" s="225">
        <f>'лично-командный'!J322</f>
        <v>176</v>
      </c>
      <c r="D42" s="246">
        <v>3.5902777777777777E-3</v>
      </c>
      <c r="E42" s="251">
        <v>36</v>
      </c>
      <c r="F42" s="91" t="e">
        <f>#REF!</f>
        <v>#REF!</v>
      </c>
      <c r="G42" s="56" t="e">
        <f>#REF!</f>
        <v>#REF!</v>
      </c>
      <c r="H42" s="59" t="e">
        <f t="shared" si="0"/>
        <v>#REF!</v>
      </c>
      <c r="I42" s="54" t="s">
        <v>54</v>
      </c>
      <c r="J42" s="11"/>
      <c r="K42" s="11"/>
    </row>
    <row r="43" spans="1:11" ht="19.5" customHeight="1">
      <c r="A43" s="127">
        <v>37</v>
      </c>
      <c r="B43" s="174" t="s">
        <v>67</v>
      </c>
      <c r="C43" s="225">
        <f>'лично-командный'!J331</f>
        <v>161</v>
      </c>
      <c r="D43" s="246">
        <v>3.7060185185185186E-3</v>
      </c>
      <c r="E43" s="250">
        <v>37</v>
      </c>
      <c r="F43" s="91" t="e">
        <f>#REF!</f>
        <v>#REF!</v>
      </c>
      <c r="G43" s="56">
        <v>17</v>
      </c>
      <c r="H43" s="59">
        <f t="shared" si="0"/>
        <v>54</v>
      </c>
      <c r="I43" s="43">
        <v>22</v>
      </c>
    </row>
    <row r="44" spans="1:11" ht="19.5" customHeight="1" thickBot="1">
      <c r="A44" s="177">
        <v>38</v>
      </c>
      <c r="B44" s="175" t="s">
        <v>80</v>
      </c>
      <c r="C44" s="233">
        <f>'лично-командный'!J340</f>
        <v>117</v>
      </c>
      <c r="D44" s="248">
        <v>3.0046296296296297E-3</v>
      </c>
      <c r="E44" s="254">
        <v>38</v>
      </c>
      <c r="F44" s="91"/>
      <c r="G44" s="56"/>
      <c r="H44" s="59"/>
      <c r="I44" s="43"/>
    </row>
    <row r="45" spans="1:11" ht="38.25" customHeight="1">
      <c r="A45" s="17" t="s">
        <v>532</v>
      </c>
      <c r="C45" s="149"/>
      <c r="D45" s="70" t="s">
        <v>34</v>
      </c>
      <c r="E45" s="18"/>
      <c r="G45" s="14"/>
      <c r="I45" s="14"/>
    </row>
  </sheetData>
  <sortState ref="A8:E44">
    <sortCondition descending="1" ref="C8:C44"/>
  </sortState>
  <mergeCells count="2">
    <mergeCell ref="A1:I1"/>
    <mergeCell ref="A4:I4"/>
  </mergeCells>
  <conditionalFormatting sqref="E1:E1048576">
    <cfRule type="cellIs" dxfId="46" priority="2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3"/>
  <sheetViews>
    <sheetView tabSelected="1" view="pageBreakPreview" zoomScale="85" zoomScaleNormal="100" zoomScaleSheetLayoutView="85" workbookViewId="0">
      <pane ySplit="5" topLeftCell="A195" activePane="bottomLeft" state="frozen"/>
      <selection pane="bottomLeft" activeCell="M350" sqref="M350:M352"/>
    </sheetView>
  </sheetViews>
  <sheetFormatPr defaultColWidth="9.140625" defaultRowHeight="18"/>
  <cols>
    <col min="1" max="1" width="4.5703125" style="29" customWidth="1"/>
    <col min="2" max="2" width="5.7109375" style="29" customWidth="1"/>
    <col min="3" max="3" width="33.5703125" style="99" customWidth="1"/>
    <col min="4" max="4" width="41" style="99" hidden="1" customWidth="1"/>
    <col min="5" max="7" width="15" style="111" customWidth="1"/>
    <col min="8" max="8" width="16.28515625" style="111" hidden="1" customWidth="1"/>
    <col min="9" max="9" width="14.7109375" style="111" hidden="1" customWidth="1"/>
    <col min="10" max="10" width="17.5703125" style="112" customWidth="1"/>
    <col min="11" max="11" width="12" style="107" hidden="1" customWidth="1"/>
    <col min="12" max="12" width="17.28515625" style="107" hidden="1" customWidth="1"/>
    <col min="13" max="13" width="15.85546875" style="108" customWidth="1"/>
    <col min="14" max="14" width="11.7109375" style="29" customWidth="1"/>
    <col min="15" max="15" width="18.28515625" style="32" customWidth="1"/>
    <col min="16" max="16" width="65.85546875" style="37" customWidth="1"/>
    <col min="17" max="17" width="28.85546875" style="37" customWidth="1"/>
    <col min="18" max="18" width="33.28515625" style="37" customWidth="1"/>
    <col min="19" max="16384" width="9.140625" style="37"/>
  </cols>
  <sheetData>
    <row r="1" spans="1:15" ht="23.25">
      <c r="A1" s="276" t="s">
        <v>25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19"/>
      <c r="O1" s="19"/>
    </row>
    <row r="2" spans="1:15" ht="15.75">
      <c r="A2" s="278" t="s">
        <v>476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0"/>
    </row>
    <row r="3" spans="1:15" ht="45.75" customHeight="1">
      <c r="A3" s="277" t="s">
        <v>482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O3" s="29"/>
    </row>
    <row r="4" spans="1:15" ht="45.75" customHeight="1">
      <c r="A4" s="277" t="s">
        <v>483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O4" s="29"/>
    </row>
    <row r="5" spans="1:15" ht="37.9" customHeight="1" thickBot="1">
      <c r="A5" s="185"/>
      <c r="B5" s="79"/>
      <c r="C5" s="189"/>
      <c r="D5" s="124"/>
      <c r="E5" s="116" t="s">
        <v>484</v>
      </c>
      <c r="F5" s="116" t="s">
        <v>485</v>
      </c>
      <c r="G5" s="116" t="s">
        <v>479</v>
      </c>
      <c r="H5" s="116" t="s">
        <v>479</v>
      </c>
      <c r="I5" s="116" t="s">
        <v>89</v>
      </c>
      <c r="J5" s="117" t="s">
        <v>480</v>
      </c>
      <c r="K5" s="117" t="s">
        <v>3</v>
      </c>
      <c r="L5" s="117" t="s">
        <v>55</v>
      </c>
      <c r="M5" s="186" t="s">
        <v>2</v>
      </c>
    </row>
    <row r="6" spans="1:15" s="157" customFormat="1" ht="23.25">
      <c r="A6" s="130"/>
      <c r="B6" s="97" t="s">
        <v>438</v>
      </c>
      <c r="C6" s="163" t="s">
        <v>95</v>
      </c>
      <c r="D6" s="89"/>
      <c r="E6" s="218"/>
      <c r="F6" s="221"/>
      <c r="G6" s="47"/>
      <c r="H6" s="47"/>
      <c r="I6" s="47"/>
      <c r="J6" s="101"/>
      <c r="K6" s="103"/>
      <c r="L6" s="103"/>
      <c r="M6" s="132"/>
      <c r="N6" s="156"/>
      <c r="O6" s="158"/>
    </row>
    <row r="7" spans="1:15" s="157" customFormat="1">
      <c r="A7" s="88">
        <v>1</v>
      </c>
      <c r="B7" s="46">
        <v>395</v>
      </c>
      <c r="C7" s="197" t="s">
        <v>168</v>
      </c>
      <c r="D7" s="198"/>
      <c r="E7" s="217">
        <v>41</v>
      </c>
      <c r="F7" s="224">
        <v>2.0833333333333333E-3</v>
      </c>
      <c r="G7" s="217">
        <v>92</v>
      </c>
      <c r="H7" s="183">
        <f>E7</f>
        <v>41</v>
      </c>
      <c r="I7" s="273"/>
      <c r="J7" s="227">
        <f>G7+G8+G9+G10+G11+G12+G13</f>
        <v>476</v>
      </c>
      <c r="K7" s="64"/>
      <c r="L7" s="274"/>
      <c r="M7" s="280">
        <v>1</v>
      </c>
      <c r="N7" s="156"/>
      <c r="O7" s="158"/>
    </row>
    <row r="8" spans="1:15" s="157" customFormat="1">
      <c r="A8" s="88">
        <v>2</v>
      </c>
      <c r="B8" s="46">
        <v>382</v>
      </c>
      <c r="C8" s="191" t="s">
        <v>169</v>
      </c>
      <c r="D8" s="198"/>
      <c r="E8" s="217">
        <v>24</v>
      </c>
      <c r="F8" s="224">
        <v>5.7870370370370378E-4</v>
      </c>
      <c r="G8" s="217">
        <v>58</v>
      </c>
      <c r="H8" s="183" t="e">
        <f>#REF!</f>
        <v>#REF!</v>
      </c>
      <c r="I8" s="273"/>
      <c r="J8" s="228"/>
      <c r="K8" s="64"/>
      <c r="L8" s="274"/>
      <c r="M8" s="280"/>
      <c r="N8" s="156"/>
      <c r="O8" s="158"/>
    </row>
    <row r="9" spans="1:15" s="157" customFormat="1">
      <c r="A9" s="88">
        <v>3</v>
      </c>
      <c r="B9" s="46">
        <v>379</v>
      </c>
      <c r="C9" s="199" t="s">
        <v>170</v>
      </c>
      <c r="D9" s="198"/>
      <c r="E9" s="217">
        <v>33</v>
      </c>
      <c r="F9" s="224">
        <v>1.4467592592592594E-3</v>
      </c>
      <c r="G9" s="217">
        <v>76</v>
      </c>
      <c r="H9" s="183" t="e">
        <f>#REF!</f>
        <v>#REF!</v>
      </c>
      <c r="I9" s="273"/>
      <c r="J9" s="228"/>
      <c r="K9" s="64"/>
      <c r="L9" s="274"/>
      <c r="M9" s="280"/>
      <c r="N9" s="156"/>
      <c r="O9" s="158"/>
    </row>
    <row r="10" spans="1:15" s="157" customFormat="1">
      <c r="A10" s="88">
        <v>4</v>
      </c>
      <c r="B10" s="46">
        <v>378</v>
      </c>
      <c r="C10" s="197" t="s">
        <v>171</v>
      </c>
      <c r="D10" s="198"/>
      <c r="E10" s="217">
        <v>38</v>
      </c>
      <c r="F10" s="224">
        <v>2.0833333333333333E-3</v>
      </c>
      <c r="G10" s="217">
        <v>86</v>
      </c>
      <c r="H10" s="183" t="e">
        <f>#REF!</f>
        <v>#REF!</v>
      </c>
      <c r="I10" s="273"/>
      <c r="J10" s="228"/>
      <c r="K10" s="64"/>
      <c r="L10" s="274"/>
      <c r="M10" s="280"/>
      <c r="N10" s="156"/>
      <c r="O10" s="158"/>
    </row>
    <row r="11" spans="1:15" s="157" customFormat="1">
      <c r="A11" s="88">
        <v>5</v>
      </c>
      <c r="B11" s="46">
        <v>377</v>
      </c>
      <c r="C11" s="197" t="s">
        <v>172</v>
      </c>
      <c r="D11" s="198"/>
      <c r="E11" s="217">
        <v>21</v>
      </c>
      <c r="F11" s="224">
        <v>1.2962962962962963E-3</v>
      </c>
      <c r="G11" s="217">
        <v>52</v>
      </c>
      <c r="H11" s="183" t="e">
        <f>#REF!</f>
        <v>#REF!</v>
      </c>
      <c r="I11" s="273"/>
      <c r="J11" s="228"/>
      <c r="K11" s="64"/>
      <c r="L11" s="274"/>
      <c r="M11" s="280"/>
      <c r="N11" s="156"/>
      <c r="O11" s="158"/>
    </row>
    <row r="12" spans="1:15" s="157" customFormat="1">
      <c r="A12" s="88">
        <v>6</v>
      </c>
      <c r="B12" s="46">
        <v>374</v>
      </c>
      <c r="C12" s="199" t="s">
        <v>173</v>
      </c>
      <c r="D12" s="198"/>
      <c r="E12" s="217">
        <v>26</v>
      </c>
      <c r="F12" s="224">
        <v>1.8750000000000001E-3</v>
      </c>
      <c r="G12" s="217">
        <v>62</v>
      </c>
      <c r="H12" s="183" t="e">
        <f>#REF!</f>
        <v>#REF!</v>
      </c>
      <c r="I12" s="273"/>
      <c r="J12" s="228"/>
      <c r="K12" s="64"/>
      <c r="L12" s="274"/>
      <c r="M12" s="280"/>
      <c r="N12" s="156"/>
      <c r="O12" s="158"/>
    </row>
    <row r="13" spans="1:15" s="157" customFormat="1">
      <c r="A13" s="88">
        <v>7</v>
      </c>
      <c r="B13" s="46">
        <v>375</v>
      </c>
      <c r="C13" s="191" t="s">
        <v>174</v>
      </c>
      <c r="D13" s="198"/>
      <c r="E13" s="217">
        <v>20</v>
      </c>
      <c r="F13" s="224">
        <v>7.5231481481481471E-4</v>
      </c>
      <c r="G13" s="217">
        <v>50</v>
      </c>
      <c r="H13" s="183" t="e">
        <f>#REF!</f>
        <v>#REF!</v>
      </c>
      <c r="I13" s="273"/>
      <c r="J13" s="228"/>
      <c r="K13" s="64"/>
      <c r="L13" s="274"/>
      <c r="M13" s="280"/>
      <c r="N13" s="156"/>
      <c r="O13" s="158"/>
    </row>
    <row r="14" spans="1:15" s="157" customFormat="1">
      <c r="A14" s="88">
        <v>8</v>
      </c>
      <c r="B14" s="46">
        <v>376</v>
      </c>
      <c r="C14" s="199" t="s">
        <v>427</v>
      </c>
      <c r="D14" s="198"/>
      <c r="E14" s="217">
        <v>20</v>
      </c>
      <c r="F14" s="224">
        <v>1.1342592592592591E-3</v>
      </c>
      <c r="G14" s="217"/>
      <c r="H14" s="183" t="e">
        <f>#REF!</f>
        <v>#REF!</v>
      </c>
      <c r="I14" s="273"/>
      <c r="J14" s="229"/>
      <c r="K14" s="64"/>
      <c r="L14" s="274"/>
      <c r="M14" s="280"/>
      <c r="N14" s="156"/>
      <c r="O14" s="158"/>
    </row>
    <row r="15" spans="1:15" s="157" customFormat="1" ht="20.25">
      <c r="A15" s="130"/>
      <c r="B15" s="97" t="s">
        <v>439</v>
      </c>
      <c r="C15" s="163" t="s">
        <v>106</v>
      </c>
      <c r="D15" s="89"/>
      <c r="E15" s="218"/>
      <c r="F15" s="221"/>
      <c r="G15" s="47"/>
      <c r="H15" s="47"/>
      <c r="I15" s="47"/>
      <c r="J15" s="47"/>
      <c r="K15" s="101"/>
      <c r="L15" s="101"/>
      <c r="M15" s="131"/>
      <c r="N15" s="156"/>
      <c r="O15" s="158"/>
    </row>
    <row r="16" spans="1:15" s="157" customFormat="1">
      <c r="A16" s="88">
        <v>1</v>
      </c>
      <c r="B16" s="46">
        <v>326</v>
      </c>
      <c r="C16" s="139" t="s">
        <v>426</v>
      </c>
      <c r="D16" s="118"/>
      <c r="E16" s="217">
        <v>24</v>
      </c>
      <c r="F16" s="224">
        <v>1.4004629629629629E-3</v>
      </c>
      <c r="G16" s="217">
        <v>58</v>
      </c>
      <c r="H16" s="183">
        <f>E16</f>
        <v>24</v>
      </c>
      <c r="I16" s="273"/>
      <c r="J16" s="227">
        <f>G16+G18+G19+G20+G21+G22+G23</f>
        <v>392</v>
      </c>
      <c r="K16" s="64"/>
      <c r="L16" s="274">
        <v>3.5879629629629629E-3</v>
      </c>
      <c r="M16" s="280">
        <v>2</v>
      </c>
      <c r="N16" s="156"/>
      <c r="O16" s="158"/>
    </row>
    <row r="17" spans="1:15" s="157" customFormat="1">
      <c r="A17" s="88">
        <v>2</v>
      </c>
      <c r="B17" s="46">
        <v>327</v>
      </c>
      <c r="C17" s="139" t="s">
        <v>107</v>
      </c>
      <c r="D17" s="118"/>
      <c r="E17" s="217">
        <v>17</v>
      </c>
      <c r="F17" s="224">
        <v>6.4814814814814813E-4</v>
      </c>
      <c r="G17" s="217"/>
      <c r="H17" s="183" t="e">
        <f>#REF!</f>
        <v>#REF!</v>
      </c>
      <c r="I17" s="273"/>
      <c r="J17" s="228"/>
      <c r="K17" s="64"/>
      <c r="L17" s="274"/>
      <c r="M17" s="280"/>
      <c r="N17" s="156"/>
      <c r="O17" s="158"/>
    </row>
    <row r="18" spans="1:15" s="157" customFormat="1">
      <c r="A18" s="88">
        <v>3</v>
      </c>
      <c r="B18" s="46">
        <v>328</v>
      </c>
      <c r="C18" s="193" t="s">
        <v>111</v>
      </c>
      <c r="D18" s="118"/>
      <c r="E18" s="217">
        <v>26</v>
      </c>
      <c r="F18" s="224">
        <v>1.423611111111111E-3</v>
      </c>
      <c r="G18" s="217">
        <v>62</v>
      </c>
      <c r="H18" s="183" t="e">
        <f>#REF!</f>
        <v>#REF!</v>
      </c>
      <c r="I18" s="273"/>
      <c r="J18" s="228"/>
      <c r="K18" s="64"/>
      <c r="L18" s="274"/>
      <c r="M18" s="280"/>
      <c r="N18" s="156"/>
      <c r="O18" s="158"/>
    </row>
    <row r="19" spans="1:15" s="157" customFormat="1">
      <c r="A19" s="88">
        <v>4</v>
      </c>
      <c r="B19" s="46">
        <v>329</v>
      </c>
      <c r="C19" s="193" t="s">
        <v>110</v>
      </c>
      <c r="D19" s="118"/>
      <c r="E19" s="217">
        <v>25</v>
      </c>
      <c r="F19" s="224">
        <v>1.6203703703703703E-3</v>
      </c>
      <c r="G19" s="217">
        <v>60</v>
      </c>
      <c r="H19" s="183" t="e">
        <f>#REF!</f>
        <v>#REF!</v>
      </c>
      <c r="I19" s="273"/>
      <c r="J19" s="228"/>
      <c r="K19" s="64"/>
      <c r="L19" s="274"/>
      <c r="M19" s="280"/>
      <c r="N19" s="156"/>
      <c r="O19" s="158"/>
    </row>
    <row r="20" spans="1:15" s="157" customFormat="1">
      <c r="A20" s="88">
        <v>5</v>
      </c>
      <c r="B20" s="46">
        <v>330</v>
      </c>
      <c r="C20" s="139" t="s">
        <v>109</v>
      </c>
      <c r="D20" s="118"/>
      <c r="E20" s="217">
        <v>18</v>
      </c>
      <c r="F20" s="224">
        <v>1.1689814814814816E-3</v>
      </c>
      <c r="G20" s="217">
        <v>46</v>
      </c>
      <c r="H20" s="183" t="e">
        <f>#REF!</f>
        <v>#REF!</v>
      </c>
      <c r="I20" s="273"/>
      <c r="J20" s="228"/>
      <c r="K20" s="64"/>
      <c r="L20" s="274"/>
      <c r="M20" s="280"/>
      <c r="N20" s="156"/>
      <c r="O20" s="158"/>
    </row>
    <row r="21" spans="1:15" s="157" customFormat="1">
      <c r="A21" s="88">
        <v>6</v>
      </c>
      <c r="B21" s="46">
        <v>331</v>
      </c>
      <c r="C21" s="139" t="s">
        <v>224</v>
      </c>
      <c r="D21" s="118"/>
      <c r="E21" s="217">
        <v>18</v>
      </c>
      <c r="F21" s="224">
        <v>8.9120370370370362E-4</v>
      </c>
      <c r="G21" s="217">
        <v>46</v>
      </c>
      <c r="H21" s="183" t="e">
        <f>#REF!</f>
        <v>#REF!</v>
      </c>
      <c r="I21" s="273"/>
      <c r="J21" s="228"/>
      <c r="K21" s="64"/>
      <c r="L21" s="274"/>
      <c r="M21" s="280"/>
      <c r="N21" s="156"/>
      <c r="O21" s="158"/>
    </row>
    <row r="22" spans="1:15" s="157" customFormat="1">
      <c r="A22" s="88">
        <v>7</v>
      </c>
      <c r="B22" s="46">
        <v>332</v>
      </c>
      <c r="C22" s="139" t="s">
        <v>108</v>
      </c>
      <c r="D22" s="118"/>
      <c r="E22" s="217">
        <v>22</v>
      </c>
      <c r="F22" s="224">
        <v>1.1226851851851851E-3</v>
      </c>
      <c r="G22" s="217">
        <v>54</v>
      </c>
      <c r="H22" s="183" t="e">
        <f>#REF!</f>
        <v>#REF!</v>
      </c>
      <c r="I22" s="273"/>
      <c r="J22" s="228"/>
      <c r="K22" s="64"/>
      <c r="L22" s="274"/>
      <c r="M22" s="280"/>
      <c r="N22" s="156"/>
      <c r="O22" s="158"/>
    </row>
    <row r="23" spans="1:15" s="157" customFormat="1">
      <c r="A23" s="88">
        <v>8</v>
      </c>
      <c r="B23" s="46">
        <v>333</v>
      </c>
      <c r="C23" s="139" t="s">
        <v>225</v>
      </c>
      <c r="D23" s="118"/>
      <c r="E23" s="217">
        <v>28</v>
      </c>
      <c r="F23" s="224">
        <v>1.8171296296296297E-3</v>
      </c>
      <c r="G23" s="217">
        <v>66</v>
      </c>
      <c r="H23" s="183" t="e">
        <f>#REF!</f>
        <v>#REF!</v>
      </c>
      <c r="I23" s="273"/>
      <c r="J23" s="229"/>
      <c r="K23" s="64"/>
      <c r="L23" s="274"/>
      <c r="M23" s="280"/>
      <c r="N23" s="156"/>
      <c r="O23" s="158"/>
    </row>
    <row r="24" spans="1:15" s="157" customFormat="1" ht="20.25">
      <c r="A24" s="130"/>
      <c r="B24" s="97" t="s">
        <v>440</v>
      </c>
      <c r="C24" s="161" t="s">
        <v>104</v>
      </c>
      <c r="D24" s="89"/>
      <c r="E24" s="218"/>
      <c r="F24" s="221"/>
      <c r="G24" s="47"/>
      <c r="H24" s="47"/>
      <c r="I24" s="47"/>
      <c r="J24" s="47"/>
      <c r="K24" s="101"/>
      <c r="L24" s="101"/>
      <c r="M24" s="131"/>
      <c r="N24" s="156"/>
      <c r="O24" s="158"/>
    </row>
    <row r="25" spans="1:15" s="157" customFormat="1">
      <c r="A25" s="88">
        <v>1</v>
      </c>
      <c r="B25" s="46">
        <v>203</v>
      </c>
      <c r="C25" s="202" t="s">
        <v>208</v>
      </c>
      <c r="D25" s="198"/>
      <c r="E25" s="217">
        <v>22</v>
      </c>
      <c r="F25" s="224">
        <v>1.7245370370370372E-3</v>
      </c>
      <c r="G25" s="217">
        <v>54</v>
      </c>
      <c r="H25" s="183">
        <f>E25</f>
        <v>22</v>
      </c>
      <c r="I25" s="273"/>
      <c r="J25" s="227">
        <f>G25+G26+G27+G28+G30+G31+G32</f>
        <v>346</v>
      </c>
      <c r="K25" s="64"/>
      <c r="L25" s="274">
        <v>4.8148148148148152E-3</v>
      </c>
      <c r="M25" s="280">
        <v>3</v>
      </c>
      <c r="N25" s="156"/>
      <c r="O25" s="158"/>
    </row>
    <row r="26" spans="1:15" s="157" customFormat="1">
      <c r="A26" s="88">
        <v>2</v>
      </c>
      <c r="B26" s="46">
        <v>202</v>
      </c>
      <c r="C26" s="202" t="s">
        <v>209</v>
      </c>
      <c r="D26" s="198"/>
      <c r="E26" s="217">
        <v>21</v>
      </c>
      <c r="F26" s="224">
        <v>1.2152777777777778E-3</v>
      </c>
      <c r="G26" s="217">
        <v>52</v>
      </c>
      <c r="H26" s="183" t="e">
        <f>#REF!</f>
        <v>#REF!</v>
      </c>
      <c r="I26" s="273"/>
      <c r="J26" s="228"/>
      <c r="K26" s="64"/>
      <c r="L26" s="274"/>
      <c r="M26" s="280"/>
      <c r="N26" s="156"/>
      <c r="O26" s="158"/>
    </row>
    <row r="27" spans="1:15" s="157" customFormat="1">
      <c r="A27" s="88">
        <v>3</v>
      </c>
      <c r="B27" s="46">
        <v>204</v>
      </c>
      <c r="C27" s="202" t="s">
        <v>210</v>
      </c>
      <c r="D27" s="198"/>
      <c r="E27" s="217">
        <v>19</v>
      </c>
      <c r="F27" s="224">
        <v>1.3310185185185185E-3</v>
      </c>
      <c r="G27" s="217">
        <v>48</v>
      </c>
      <c r="H27" s="183" t="e">
        <f>#REF!</f>
        <v>#REF!</v>
      </c>
      <c r="I27" s="273"/>
      <c r="J27" s="228"/>
      <c r="K27" s="64"/>
      <c r="L27" s="274"/>
      <c r="M27" s="280"/>
      <c r="N27" s="156"/>
      <c r="O27" s="158"/>
    </row>
    <row r="28" spans="1:15" s="157" customFormat="1">
      <c r="A28" s="88">
        <v>4</v>
      </c>
      <c r="B28" s="46">
        <v>205</v>
      </c>
      <c r="C28" s="202" t="s">
        <v>211</v>
      </c>
      <c r="D28" s="198"/>
      <c r="E28" s="217">
        <v>23</v>
      </c>
      <c r="F28" s="224">
        <v>1.0995370370370371E-3</v>
      </c>
      <c r="G28" s="217">
        <v>56</v>
      </c>
      <c r="H28" s="183" t="e">
        <f>#REF!</f>
        <v>#REF!</v>
      </c>
      <c r="I28" s="273"/>
      <c r="J28" s="228"/>
      <c r="K28" s="64"/>
      <c r="L28" s="274"/>
      <c r="M28" s="280"/>
      <c r="N28" s="156"/>
      <c r="O28" s="158"/>
    </row>
    <row r="29" spans="1:15" s="157" customFormat="1">
      <c r="A29" s="88">
        <v>5</v>
      </c>
      <c r="B29" s="46">
        <v>209</v>
      </c>
      <c r="C29" s="202" t="s">
        <v>212</v>
      </c>
      <c r="D29" s="198"/>
      <c r="E29" s="217">
        <v>12</v>
      </c>
      <c r="F29" s="224">
        <v>7.175925925925927E-4</v>
      </c>
      <c r="G29" s="217"/>
      <c r="H29" s="183" t="e">
        <f>#REF!</f>
        <v>#REF!</v>
      </c>
      <c r="I29" s="273"/>
      <c r="J29" s="228"/>
      <c r="K29" s="64"/>
      <c r="L29" s="274"/>
      <c r="M29" s="280"/>
      <c r="N29" s="156"/>
      <c r="O29" s="158"/>
    </row>
    <row r="30" spans="1:15" s="157" customFormat="1">
      <c r="A30" s="88">
        <v>6</v>
      </c>
      <c r="B30" s="46">
        <v>210</v>
      </c>
      <c r="C30" s="202" t="s">
        <v>213</v>
      </c>
      <c r="D30" s="198"/>
      <c r="E30" s="217">
        <v>21</v>
      </c>
      <c r="F30" s="224">
        <v>1.2384259259259258E-3</v>
      </c>
      <c r="G30" s="217">
        <v>52</v>
      </c>
      <c r="H30" s="183" t="e">
        <f>#REF!</f>
        <v>#REF!</v>
      </c>
      <c r="I30" s="273"/>
      <c r="J30" s="228"/>
      <c r="K30" s="64"/>
      <c r="L30" s="274"/>
      <c r="M30" s="280"/>
      <c r="N30" s="156"/>
      <c r="O30" s="158"/>
    </row>
    <row r="31" spans="1:15" s="157" customFormat="1">
      <c r="A31" s="88">
        <v>7</v>
      </c>
      <c r="B31" s="46">
        <v>211</v>
      </c>
      <c r="C31" s="202" t="s">
        <v>214</v>
      </c>
      <c r="D31" s="198"/>
      <c r="E31" s="217">
        <v>18</v>
      </c>
      <c r="F31" s="224">
        <v>1.1342592592592591E-3</v>
      </c>
      <c r="G31" s="217">
        <v>46</v>
      </c>
      <c r="H31" s="183" t="e">
        <f>#REF!</f>
        <v>#REF!</v>
      </c>
      <c r="I31" s="273"/>
      <c r="J31" s="228"/>
      <c r="K31" s="64"/>
      <c r="L31" s="274"/>
      <c r="M31" s="280"/>
      <c r="N31" s="156"/>
      <c r="O31" s="158"/>
    </row>
    <row r="32" spans="1:15" s="157" customFormat="1">
      <c r="A32" s="88">
        <v>8</v>
      </c>
      <c r="B32" s="46">
        <v>212</v>
      </c>
      <c r="C32" s="202" t="s">
        <v>215</v>
      </c>
      <c r="D32" s="198"/>
      <c r="E32" s="217">
        <v>14</v>
      </c>
      <c r="F32" s="224">
        <v>1.2384259259259258E-3</v>
      </c>
      <c r="G32" s="217">
        <v>38</v>
      </c>
      <c r="H32" s="183" t="e">
        <f>#REF!</f>
        <v>#REF!</v>
      </c>
      <c r="I32" s="273"/>
      <c r="J32" s="229"/>
      <c r="K32" s="64"/>
      <c r="L32" s="274"/>
      <c r="M32" s="280"/>
      <c r="N32" s="156"/>
      <c r="O32" s="158"/>
    </row>
    <row r="33" spans="1:15" s="157" customFormat="1">
      <c r="A33" s="164"/>
      <c r="B33" s="97" t="s">
        <v>441</v>
      </c>
      <c r="C33" s="163" t="s">
        <v>335</v>
      </c>
      <c r="D33" s="171"/>
      <c r="E33" s="218"/>
      <c r="F33" s="221"/>
      <c r="G33" s="47"/>
      <c r="H33" s="47"/>
      <c r="I33" s="47"/>
      <c r="J33" s="126"/>
      <c r="K33" s="101"/>
      <c r="L33" s="155"/>
      <c r="M33" s="131"/>
      <c r="N33" s="156"/>
      <c r="O33" s="158"/>
    </row>
    <row r="34" spans="1:15" s="157" customFormat="1">
      <c r="A34" s="88">
        <v>1</v>
      </c>
      <c r="B34" s="46">
        <v>240</v>
      </c>
      <c r="C34" s="191" t="s">
        <v>336</v>
      </c>
      <c r="D34" s="196"/>
      <c r="E34" s="217">
        <v>15</v>
      </c>
      <c r="F34" s="224">
        <v>7.7546296296296304E-4</v>
      </c>
      <c r="G34" s="217">
        <v>40</v>
      </c>
      <c r="H34" s="183">
        <f>E34</f>
        <v>15</v>
      </c>
      <c r="I34" s="273"/>
      <c r="J34" s="227">
        <f>G34+G35+G36+G37+G38+G40+G41</f>
        <v>326</v>
      </c>
      <c r="K34" s="64"/>
      <c r="L34" s="274">
        <v>3.8773148148148143E-3</v>
      </c>
      <c r="M34" s="275">
        <v>4</v>
      </c>
      <c r="N34" s="156"/>
      <c r="O34" s="158"/>
    </row>
    <row r="35" spans="1:15" s="157" customFormat="1">
      <c r="A35" s="88">
        <v>2</v>
      </c>
      <c r="B35" s="46">
        <v>242</v>
      </c>
      <c r="C35" s="191" t="s">
        <v>337</v>
      </c>
      <c r="D35" s="196"/>
      <c r="E35" s="217">
        <v>34</v>
      </c>
      <c r="F35" s="224">
        <v>1.9560185185185184E-3</v>
      </c>
      <c r="G35" s="217">
        <v>78</v>
      </c>
      <c r="H35" s="183" t="e">
        <f>#REF!</f>
        <v>#REF!</v>
      </c>
      <c r="I35" s="273"/>
      <c r="J35" s="228"/>
      <c r="K35" s="64"/>
      <c r="L35" s="274"/>
      <c r="M35" s="275"/>
      <c r="N35" s="156"/>
      <c r="O35" s="158"/>
    </row>
    <row r="36" spans="1:15" s="157" customFormat="1">
      <c r="A36" s="88">
        <v>3</v>
      </c>
      <c r="B36" s="46">
        <v>243</v>
      </c>
      <c r="C36" s="191" t="s">
        <v>338</v>
      </c>
      <c r="D36" s="196"/>
      <c r="E36" s="217">
        <v>23</v>
      </c>
      <c r="F36" s="224">
        <v>1.1226851851851851E-3</v>
      </c>
      <c r="G36" s="217">
        <v>56</v>
      </c>
      <c r="H36" s="183" t="e">
        <f>#REF!</f>
        <v>#REF!</v>
      </c>
      <c r="I36" s="273"/>
      <c r="J36" s="228"/>
      <c r="K36" s="64"/>
      <c r="L36" s="274"/>
      <c r="M36" s="275"/>
      <c r="N36" s="156"/>
      <c r="O36" s="158"/>
    </row>
    <row r="37" spans="1:15" s="157" customFormat="1">
      <c r="A37" s="88">
        <v>4</v>
      </c>
      <c r="B37" s="46">
        <v>241</v>
      </c>
      <c r="C37" s="191" t="s">
        <v>339</v>
      </c>
      <c r="D37" s="196"/>
      <c r="E37" s="217">
        <v>10</v>
      </c>
      <c r="F37" s="224">
        <v>4.8611111111111104E-4</v>
      </c>
      <c r="G37" s="217">
        <v>28</v>
      </c>
      <c r="H37" s="183" t="e">
        <f>#REF!</f>
        <v>#REF!</v>
      </c>
      <c r="I37" s="273"/>
      <c r="J37" s="228"/>
      <c r="K37" s="64"/>
      <c r="L37" s="274"/>
      <c r="M37" s="275"/>
      <c r="N37" s="156"/>
      <c r="O37" s="158"/>
    </row>
    <row r="38" spans="1:15" s="157" customFormat="1">
      <c r="A38" s="88">
        <v>5</v>
      </c>
      <c r="B38" s="46">
        <v>244</v>
      </c>
      <c r="C38" s="191" t="s">
        <v>340</v>
      </c>
      <c r="D38" s="196"/>
      <c r="E38" s="217">
        <v>14</v>
      </c>
      <c r="F38" s="224">
        <v>5.9027777777777778E-4</v>
      </c>
      <c r="G38" s="217">
        <v>38</v>
      </c>
      <c r="H38" s="183" t="e">
        <f>#REF!</f>
        <v>#REF!</v>
      </c>
      <c r="I38" s="273"/>
      <c r="J38" s="228"/>
      <c r="K38" s="64"/>
      <c r="L38" s="274"/>
      <c r="M38" s="275"/>
      <c r="N38" s="156"/>
      <c r="O38" s="158"/>
    </row>
    <row r="39" spans="1:15" s="157" customFormat="1">
      <c r="A39" s="88">
        <v>6</v>
      </c>
      <c r="B39" s="46">
        <v>245</v>
      </c>
      <c r="C39" s="191" t="s">
        <v>341</v>
      </c>
      <c r="D39" s="196"/>
      <c r="E39" s="217">
        <v>6</v>
      </c>
      <c r="F39" s="224">
        <v>5.2083333333333333E-4</v>
      </c>
      <c r="G39" s="217"/>
      <c r="H39" s="183" t="e">
        <f>#REF!</f>
        <v>#REF!</v>
      </c>
      <c r="I39" s="273"/>
      <c r="J39" s="228"/>
      <c r="K39" s="64"/>
      <c r="L39" s="274"/>
      <c r="M39" s="275"/>
      <c r="N39" s="156"/>
      <c r="O39" s="158"/>
    </row>
    <row r="40" spans="1:15" s="157" customFormat="1">
      <c r="A40" s="88">
        <v>7</v>
      </c>
      <c r="B40" s="46">
        <v>246</v>
      </c>
      <c r="C40" s="191" t="s">
        <v>342</v>
      </c>
      <c r="D40" s="196"/>
      <c r="E40" s="217">
        <v>15</v>
      </c>
      <c r="F40" s="224">
        <v>8.564814814814815E-4</v>
      </c>
      <c r="G40" s="217">
        <v>40</v>
      </c>
      <c r="H40" s="183" t="e">
        <f>#REF!</f>
        <v>#REF!</v>
      </c>
      <c r="I40" s="273"/>
      <c r="J40" s="228"/>
      <c r="K40" s="64"/>
      <c r="L40" s="274"/>
      <c r="M40" s="275"/>
      <c r="N40" s="156"/>
      <c r="O40" s="158"/>
    </row>
    <row r="41" spans="1:15" s="157" customFormat="1">
      <c r="A41" s="88">
        <v>8</v>
      </c>
      <c r="B41" s="46">
        <v>247</v>
      </c>
      <c r="C41" s="191" t="s">
        <v>343</v>
      </c>
      <c r="D41" s="196"/>
      <c r="E41" s="217">
        <v>18</v>
      </c>
      <c r="F41" s="224">
        <v>7.8703703703703705E-4</v>
      </c>
      <c r="G41" s="217">
        <v>46</v>
      </c>
      <c r="H41" s="183" t="e">
        <f>#REF!</f>
        <v>#REF!</v>
      </c>
      <c r="I41" s="273"/>
      <c r="J41" s="229"/>
      <c r="K41" s="64"/>
      <c r="L41" s="274"/>
      <c r="M41" s="275"/>
      <c r="N41" s="156"/>
      <c r="O41" s="158"/>
    </row>
    <row r="42" spans="1:15" s="157" customFormat="1" ht="20.25">
      <c r="A42" s="130"/>
      <c r="B42" s="97" t="s">
        <v>442</v>
      </c>
      <c r="C42" s="160" t="s">
        <v>93</v>
      </c>
      <c r="D42" s="89"/>
      <c r="E42" s="218"/>
      <c r="F42" s="221"/>
      <c r="G42" s="47"/>
      <c r="H42" s="47"/>
      <c r="I42" s="47"/>
      <c r="J42" s="47"/>
      <c r="K42" s="101"/>
      <c r="L42" s="101"/>
      <c r="M42" s="131"/>
      <c r="N42" s="156"/>
      <c r="O42" s="158"/>
    </row>
    <row r="43" spans="1:15" s="157" customFormat="1">
      <c r="A43" s="88">
        <v>1</v>
      </c>
      <c r="B43" s="46">
        <v>300</v>
      </c>
      <c r="C43" s="193" t="s">
        <v>157</v>
      </c>
      <c r="D43" s="118"/>
      <c r="E43" s="217">
        <v>18</v>
      </c>
      <c r="F43" s="224">
        <v>8.449074074074075E-4</v>
      </c>
      <c r="G43" s="217">
        <v>46</v>
      </c>
      <c r="H43" s="183">
        <f>E43</f>
        <v>18</v>
      </c>
      <c r="I43" s="273"/>
      <c r="J43" s="227">
        <f>G43+G45+G46+G47+G48+G49+G50</f>
        <v>320</v>
      </c>
      <c r="K43" s="64"/>
      <c r="L43" s="184"/>
      <c r="M43" s="275">
        <v>5</v>
      </c>
      <c r="N43" s="156"/>
      <c r="O43" s="158"/>
    </row>
    <row r="44" spans="1:15" s="157" customFormat="1">
      <c r="A44" s="88">
        <v>2</v>
      </c>
      <c r="B44" s="46">
        <v>299</v>
      </c>
      <c r="C44" s="193" t="s">
        <v>158</v>
      </c>
      <c r="D44" s="118"/>
      <c r="E44" s="217">
        <v>10</v>
      </c>
      <c r="F44" s="224">
        <v>5.7870370370370378E-4</v>
      </c>
      <c r="G44" s="217"/>
      <c r="H44" s="183" t="e">
        <f>#REF!</f>
        <v>#REF!</v>
      </c>
      <c r="I44" s="273"/>
      <c r="J44" s="228"/>
      <c r="K44" s="64"/>
      <c r="L44" s="184"/>
      <c r="M44" s="275"/>
      <c r="N44" s="156"/>
      <c r="O44" s="158"/>
    </row>
    <row r="45" spans="1:15" s="157" customFormat="1">
      <c r="A45" s="88">
        <v>3</v>
      </c>
      <c r="B45" s="46">
        <v>298</v>
      </c>
      <c r="C45" s="193" t="s">
        <v>159</v>
      </c>
      <c r="D45" s="118"/>
      <c r="E45" s="217">
        <v>15</v>
      </c>
      <c r="F45" s="224">
        <v>8.1018518518518516E-4</v>
      </c>
      <c r="G45" s="217">
        <v>40</v>
      </c>
      <c r="H45" s="183" t="e">
        <f>#REF!</f>
        <v>#REF!</v>
      </c>
      <c r="I45" s="273"/>
      <c r="J45" s="228"/>
      <c r="K45" s="64"/>
      <c r="L45" s="184"/>
      <c r="M45" s="275"/>
      <c r="N45" s="156"/>
      <c r="O45" s="158"/>
    </row>
    <row r="46" spans="1:15" s="157" customFormat="1">
      <c r="A46" s="88">
        <v>4</v>
      </c>
      <c r="B46" s="46">
        <v>297</v>
      </c>
      <c r="C46" s="193" t="s">
        <v>160</v>
      </c>
      <c r="D46" s="118"/>
      <c r="E46" s="217">
        <v>18</v>
      </c>
      <c r="F46" s="224">
        <v>7.175925925925927E-4</v>
      </c>
      <c r="G46" s="217">
        <v>46</v>
      </c>
      <c r="H46" s="183" t="e">
        <f>#REF!</f>
        <v>#REF!</v>
      </c>
      <c r="I46" s="273"/>
      <c r="J46" s="228"/>
      <c r="K46" s="64"/>
      <c r="L46" s="184"/>
      <c r="M46" s="275"/>
      <c r="N46" s="156"/>
      <c r="O46" s="158"/>
    </row>
    <row r="47" spans="1:15" s="157" customFormat="1">
      <c r="A47" s="88">
        <v>5</v>
      </c>
      <c r="B47" s="46">
        <v>296</v>
      </c>
      <c r="C47" s="193" t="s">
        <v>161</v>
      </c>
      <c r="D47" s="118"/>
      <c r="E47" s="217">
        <v>19</v>
      </c>
      <c r="F47" s="224">
        <v>7.5231481481481471E-4</v>
      </c>
      <c r="G47" s="217">
        <v>48</v>
      </c>
      <c r="H47" s="183" t="e">
        <f>#REF!</f>
        <v>#REF!</v>
      </c>
      <c r="I47" s="273"/>
      <c r="J47" s="228"/>
      <c r="K47" s="64"/>
      <c r="L47" s="184"/>
      <c r="M47" s="275"/>
      <c r="N47" s="156"/>
      <c r="O47" s="158"/>
    </row>
    <row r="48" spans="1:15" s="157" customFormat="1">
      <c r="A48" s="88">
        <v>6</v>
      </c>
      <c r="B48" s="46">
        <v>295</v>
      </c>
      <c r="C48" s="193" t="s">
        <v>162</v>
      </c>
      <c r="D48" s="118"/>
      <c r="E48" s="217">
        <v>21</v>
      </c>
      <c r="F48" s="224">
        <v>1.2152777777777778E-3</v>
      </c>
      <c r="G48" s="217">
        <v>52</v>
      </c>
      <c r="H48" s="183" t="e">
        <f>#REF!</f>
        <v>#REF!</v>
      </c>
      <c r="I48" s="273"/>
      <c r="J48" s="228"/>
      <c r="K48" s="64"/>
      <c r="L48" s="184"/>
      <c r="M48" s="275"/>
      <c r="N48" s="156"/>
      <c r="O48" s="158"/>
    </row>
    <row r="49" spans="1:15" s="157" customFormat="1">
      <c r="A49" s="88">
        <v>7</v>
      </c>
      <c r="B49" s="46">
        <v>294</v>
      </c>
      <c r="C49" s="193" t="s">
        <v>429</v>
      </c>
      <c r="D49" s="118"/>
      <c r="E49" s="217">
        <v>14</v>
      </c>
      <c r="F49" s="224">
        <v>1.2962962962962963E-3</v>
      </c>
      <c r="G49" s="217">
        <v>38</v>
      </c>
      <c r="H49" s="183" t="e">
        <f>#REF!</f>
        <v>#REF!</v>
      </c>
      <c r="I49" s="273"/>
      <c r="J49" s="228"/>
      <c r="K49" s="64"/>
      <c r="L49" s="184"/>
      <c r="M49" s="275"/>
      <c r="N49" s="156"/>
      <c r="O49" s="158"/>
    </row>
    <row r="50" spans="1:15" s="157" customFormat="1">
      <c r="A50" s="88">
        <v>8</v>
      </c>
      <c r="B50" s="46">
        <v>293</v>
      </c>
      <c r="C50" s="193" t="s">
        <v>430</v>
      </c>
      <c r="D50" s="118"/>
      <c r="E50" s="217">
        <v>20</v>
      </c>
      <c r="F50" s="224" t="s">
        <v>486</v>
      </c>
      <c r="G50" s="217">
        <v>50</v>
      </c>
      <c r="H50" s="183" t="e">
        <f>#REF!</f>
        <v>#REF!</v>
      </c>
      <c r="I50" s="273"/>
      <c r="J50" s="229"/>
      <c r="K50" s="64"/>
      <c r="L50" s="184"/>
      <c r="M50" s="275"/>
      <c r="N50" s="156"/>
      <c r="O50" s="158"/>
    </row>
    <row r="51" spans="1:15" s="157" customFormat="1" ht="20.25">
      <c r="A51" s="130"/>
      <c r="B51" s="97" t="s">
        <v>443</v>
      </c>
      <c r="C51" s="163" t="s">
        <v>112</v>
      </c>
      <c r="D51" s="89"/>
      <c r="E51" s="218"/>
      <c r="F51" s="221"/>
      <c r="G51" s="47"/>
      <c r="H51" s="47"/>
      <c r="I51" s="47"/>
      <c r="J51" s="47"/>
      <c r="K51" s="104"/>
      <c r="L51" s="104"/>
      <c r="M51" s="133"/>
      <c r="N51" s="156"/>
      <c r="O51" s="158"/>
    </row>
    <row r="52" spans="1:15" s="157" customFormat="1">
      <c r="A52" s="88">
        <v>1</v>
      </c>
      <c r="B52" s="46">
        <v>168</v>
      </c>
      <c r="C52" s="203" t="s">
        <v>227</v>
      </c>
      <c r="D52" s="118"/>
      <c r="E52" s="217">
        <v>17</v>
      </c>
      <c r="F52" s="224">
        <v>9.9537037037037042E-4</v>
      </c>
      <c r="G52" s="217">
        <v>44</v>
      </c>
      <c r="H52" s="183">
        <f>E52</f>
        <v>17</v>
      </c>
      <c r="I52" s="273"/>
      <c r="J52" s="227">
        <f>G52+G54+G55+G56+G57+G58+G59</f>
        <v>320</v>
      </c>
      <c r="K52" s="64"/>
      <c r="L52" s="274">
        <v>5.9375000000000009E-3</v>
      </c>
      <c r="M52" s="275">
        <v>6</v>
      </c>
      <c r="N52" s="156"/>
      <c r="O52" s="158"/>
    </row>
    <row r="53" spans="1:15" s="157" customFormat="1">
      <c r="A53" s="88">
        <v>2</v>
      </c>
      <c r="B53" s="46">
        <v>167</v>
      </c>
      <c r="C53" s="203" t="s">
        <v>228</v>
      </c>
      <c r="D53" s="118"/>
      <c r="E53" s="217">
        <v>13</v>
      </c>
      <c r="F53" s="224">
        <v>8.3333333333333339E-4</v>
      </c>
      <c r="G53" s="217"/>
      <c r="H53" s="183" t="e">
        <f>#REF!</f>
        <v>#REF!</v>
      </c>
      <c r="I53" s="273"/>
      <c r="J53" s="228"/>
      <c r="K53" s="64"/>
      <c r="L53" s="274"/>
      <c r="M53" s="275"/>
      <c r="N53" s="156"/>
      <c r="O53" s="158"/>
    </row>
    <row r="54" spans="1:15" s="157" customFormat="1">
      <c r="A54" s="88">
        <v>3</v>
      </c>
      <c r="B54" s="46">
        <v>166</v>
      </c>
      <c r="C54" s="139" t="s">
        <v>226</v>
      </c>
      <c r="D54" s="118"/>
      <c r="E54" s="217">
        <v>17</v>
      </c>
      <c r="F54" s="224">
        <v>1.2731481481481483E-3</v>
      </c>
      <c r="G54" s="217">
        <v>44</v>
      </c>
      <c r="H54" s="183" t="e">
        <f>#REF!</f>
        <v>#REF!</v>
      </c>
      <c r="I54" s="273"/>
      <c r="J54" s="228"/>
      <c r="K54" s="64"/>
      <c r="L54" s="274"/>
      <c r="M54" s="275"/>
      <c r="N54" s="156"/>
      <c r="O54" s="158"/>
    </row>
    <row r="55" spans="1:15" s="157" customFormat="1">
      <c r="A55" s="88">
        <v>4</v>
      </c>
      <c r="B55" s="46">
        <v>165</v>
      </c>
      <c r="C55" s="139" t="s">
        <v>434</v>
      </c>
      <c r="D55" s="118"/>
      <c r="E55" s="217">
        <v>15</v>
      </c>
      <c r="F55" s="224">
        <v>8.6805555555555551E-4</v>
      </c>
      <c r="G55" s="217">
        <v>40</v>
      </c>
      <c r="H55" s="183" t="e">
        <f>#REF!</f>
        <v>#REF!</v>
      </c>
      <c r="I55" s="273"/>
      <c r="J55" s="228"/>
      <c r="K55" s="64"/>
      <c r="L55" s="274"/>
      <c r="M55" s="275"/>
      <c r="N55" s="156"/>
      <c r="O55" s="158"/>
    </row>
    <row r="56" spans="1:15" s="157" customFormat="1">
      <c r="A56" s="88">
        <v>5</v>
      </c>
      <c r="B56" s="46">
        <v>164</v>
      </c>
      <c r="C56" s="139" t="s">
        <v>113</v>
      </c>
      <c r="D56" s="118"/>
      <c r="E56" s="217">
        <v>19</v>
      </c>
      <c r="F56" s="224">
        <v>8.1018518518518516E-4</v>
      </c>
      <c r="G56" s="217">
        <v>48</v>
      </c>
      <c r="H56" s="183" t="e">
        <f>#REF!</f>
        <v>#REF!</v>
      </c>
      <c r="I56" s="273"/>
      <c r="J56" s="228"/>
      <c r="K56" s="64"/>
      <c r="L56" s="274"/>
      <c r="M56" s="275"/>
      <c r="N56" s="156"/>
      <c r="O56" s="158"/>
    </row>
    <row r="57" spans="1:15" s="157" customFormat="1">
      <c r="A57" s="88">
        <v>6</v>
      </c>
      <c r="B57" s="46">
        <v>163</v>
      </c>
      <c r="C57" s="139" t="s">
        <v>229</v>
      </c>
      <c r="D57" s="118"/>
      <c r="E57" s="217">
        <v>19</v>
      </c>
      <c r="F57" s="224">
        <v>1.3194444444444443E-3</v>
      </c>
      <c r="G57" s="217">
        <v>48</v>
      </c>
      <c r="H57" s="183" t="e">
        <f>#REF!</f>
        <v>#REF!</v>
      </c>
      <c r="I57" s="273"/>
      <c r="J57" s="228"/>
      <c r="K57" s="64"/>
      <c r="L57" s="274"/>
      <c r="M57" s="275"/>
      <c r="N57" s="156"/>
      <c r="O57" s="158"/>
    </row>
    <row r="58" spans="1:15" s="157" customFormat="1">
      <c r="A58" s="88">
        <v>7</v>
      </c>
      <c r="B58" s="46">
        <v>162</v>
      </c>
      <c r="C58" s="139" t="s">
        <v>115</v>
      </c>
      <c r="D58" s="118"/>
      <c r="E58" s="217">
        <v>19</v>
      </c>
      <c r="F58" s="224">
        <v>7.5231481481481471E-4</v>
      </c>
      <c r="G58" s="217">
        <v>48</v>
      </c>
      <c r="H58" s="183" t="e">
        <f>#REF!</f>
        <v>#REF!</v>
      </c>
      <c r="I58" s="273"/>
      <c r="J58" s="228"/>
      <c r="K58" s="64"/>
      <c r="L58" s="274"/>
      <c r="M58" s="275"/>
      <c r="N58" s="156"/>
      <c r="O58" s="158"/>
    </row>
    <row r="59" spans="1:15" s="157" customFormat="1">
      <c r="A59" s="88">
        <v>8</v>
      </c>
      <c r="B59" s="46">
        <v>161</v>
      </c>
      <c r="C59" s="139" t="s">
        <v>114</v>
      </c>
      <c r="D59" s="118"/>
      <c r="E59" s="217">
        <v>19</v>
      </c>
      <c r="F59" s="224">
        <v>9.8379629629629642E-4</v>
      </c>
      <c r="G59" s="217">
        <v>48</v>
      </c>
      <c r="H59" s="183" t="e">
        <f>#REF!</f>
        <v>#REF!</v>
      </c>
      <c r="I59" s="273"/>
      <c r="J59" s="229"/>
      <c r="K59" s="64"/>
      <c r="L59" s="274"/>
      <c r="M59" s="275"/>
      <c r="N59" s="156"/>
      <c r="O59" s="158"/>
    </row>
    <row r="60" spans="1:15" s="157" customFormat="1" ht="20.25">
      <c r="A60" s="130"/>
      <c r="B60" s="97" t="s">
        <v>444</v>
      </c>
      <c r="C60" s="163" t="s">
        <v>96</v>
      </c>
      <c r="D60" s="89"/>
      <c r="E60" s="218"/>
      <c r="F60" s="221"/>
      <c r="G60" s="47"/>
      <c r="H60" s="47"/>
      <c r="I60" s="47"/>
      <c r="J60" s="101"/>
      <c r="K60" s="101"/>
      <c r="L60" s="101"/>
      <c r="M60" s="131"/>
      <c r="N60" s="156"/>
      <c r="O60" s="158"/>
    </row>
    <row r="61" spans="1:15" s="157" customFormat="1">
      <c r="A61" s="88">
        <v>1</v>
      </c>
      <c r="B61" s="46">
        <v>160</v>
      </c>
      <c r="C61" s="138" t="s">
        <v>98</v>
      </c>
      <c r="D61" s="118"/>
      <c r="E61" s="217">
        <v>21</v>
      </c>
      <c r="F61" s="224">
        <v>9.1435185185185185E-4</v>
      </c>
      <c r="G61" s="217">
        <v>52</v>
      </c>
      <c r="H61" s="183">
        <f>E61</f>
        <v>21</v>
      </c>
      <c r="I61" s="273"/>
      <c r="J61" s="227">
        <f>G61+G62+G63+G65+G66+G67+G68</f>
        <v>319</v>
      </c>
      <c r="K61" s="64"/>
      <c r="L61" s="274"/>
      <c r="M61" s="275">
        <v>7</v>
      </c>
      <c r="N61" s="156"/>
      <c r="O61" s="158"/>
    </row>
    <row r="62" spans="1:15" s="157" customFormat="1">
      <c r="A62" s="88">
        <v>2</v>
      </c>
      <c r="B62" s="46">
        <v>159</v>
      </c>
      <c r="C62" s="138" t="s">
        <v>175</v>
      </c>
      <c r="D62" s="118"/>
      <c r="E62" s="217">
        <v>13</v>
      </c>
      <c r="F62" s="224">
        <v>7.7546296296296304E-4</v>
      </c>
      <c r="G62" s="217">
        <v>36</v>
      </c>
      <c r="H62" s="183" t="e">
        <f>#REF!</f>
        <v>#REF!</v>
      </c>
      <c r="I62" s="273"/>
      <c r="J62" s="228"/>
      <c r="K62" s="64"/>
      <c r="L62" s="274"/>
      <c r="M62" s="275"/>
      <c r="N62" s="156"/>
      <c r="O62" s="158"/>
    </row>
    <row r="63" spans="1:15" s="157" customFormat="1">
      <c r="A63" s="88">
        <v>3</v>
      </c>
      <c r="B63" s="46">
        <v>158</v>
      </c>
      <c r="C63" s="138" t="s">
        <v>176</v>
      </c>
      <c r="D63" s="118"/>
      <c r="E63" s="217">
        <v>14</v>
      </c>
      <c r="F63" s="224">
        <v>6.8287037037037025E-4</v>
      </c>
      <c r="G63" s="217">
        <v>38</v>
      </c>
      <c r="H63" s="183" t="e">
        <f>#REF!</f>
        <v>#REF!</v>
      </c>
      <c r="I63" s="273"/>
      <c r="J63" s="228"/>
      <c r="K63" s="64"/>
      <c r="L63" s="274"/>
      <c r="M63" s="275"/>
      <c r="N63" s="156"/>
      <c r="O63" s="158"/>
    </row>
    <row r="64" spans="1:15" s="157" customFormat="1">
      <c r="A64" s="88">
        <v>4</v>
      </c>
      <c r="B64" s="46">
        <v>157</v>
      </c>
      <c r="C64" s="138" t="s">
        <v>177</v>
      </c>
      <c r="D64" s="118"/>
      <c r="E64" s="217">
        <v>11</v>
      </c>
      <c r="F64" s="224">
        <v>6.4814814814814813E-4</v>
      </c>
      <c r="G64" s="217"/>
      <c r="H64" s="183" t="e">
        <f>#REF!</f>
        <v>#REF!</v>
      </c>
      <c r="I64" s="273"/>
      <c r="J64" s="228"/>
      <c r="K64" s="64"/>
      <c r="L64" s="274"/>
      <c r="M64" s="275"/>
      <c r="N64" s="156"/>
      <c r="O64" s="158"/>
    </row>
    <row r="65" spans="1:15" s="157" customFormat="1">
      <c r="A65" s="88">
        <v>5</v>
      </c>
      <c r="B65" s="46">
        <v>156</v>
      </c>
      <c r="C65" s="138" t="s">
        <v>178</v>
      </c>
      <c r="D65" s="118"/>
      <c r="E65" s="217">
        <v>29</v>
      </c>
      <c r="F65" s="224">
        <v>1.5046296296296294E-3</v>
      </c>
      <c r="G65" s="217">
        <v>68</v>
      </c>
      <c r="H65" s="183" t="e">
        <f>#REF!</f>
        <v>#REF!</v>
      </c>
      <c r="I65" s="273"/>
      <c r="J65" s="228"/>
      <c r="K65" s="64"/>
      <c r="L65" s="274"/>
      <c r="M65" s="275"/>
      <c r="N65" s="156"/>
      <c r="O65" s="158"/>
    </row>
    <row r="66" spans="1:15" s="157" customFormat="1">
      <c r="A66" s="88">
        <v>6</v>
      </c>
      <c r="B66" s="46">
        <v>155</v>
      </c>
      <c r="C66" s="138" t="s">
        <v>179</v>
      </c>
      <c r="D66" s="118"/>
      <c r="E66" s="217">
        <v>24</v>
      </c>
      <c r="F66" s="224">
        <v>1.1111111111111111E-3</v>
      </c>
      <c r="G66" s="217">
        <v>58</v>
      </c>
      <c r="H66" s="183" t="e">
        <f>#REF!</f>
        <v>#REF!</v>
      </c>
      <c r="I66" s="273"/>
      <c r="J66" s="228"/>
      <c r="K66" s="64"/>
      <c r="L66" s="274"/>
      <c r="M66" s="275"/>
      <c r="N66" s="156"/>
      <c r="O66" s="158"/>
    </row>
    <row r="67" spans="1:15" s="157" customFormat="1">
      <c r="A67" s="88">
        <v>7</v>
      </c>
      <c r="B67" s="46">
        <v>154</v>
      </c>
      <c r="C67" s="138" t="s">
        <v>180</v>
      </c>
      <c r="D67" s="118"/>
      <c r="E67" s="217">
        <v>13</v>
      </c>
      <c r="F67" s="224">
        <v>6.134259259259259E-4</v>
      </c>
      <c r="G67" s="217">
        <v>36</v>
      </c>
      <c r="H67" s="183" t="e">
        <f>#REF!</f>
        <v>#REF!</v>
      </c>
      <c r="I67" s="273"/>
      <c r="J67" s="228"/>
      <c r="K67" s="64"/>
      <c r="L67" s="274"/>
      <c r="M67" s="275"/>
      <c r="N67" s="156"/>
      <c r="O67" s="158"/>
    </row>
    <row r="68" spans="1:15" s="157" customFormat="1">
      <c r="A68" s="88">
        <v>8</v>
      </c>
      <c r="B68" s="46">
        <v>153</v>
      </c>
      <c r="C68" s="138" t="s">
        <v>97</v>
      </c>
      <c r="D68" s="118"/>
      <c r="E68" s="217">
        <v>11</v>
      </c>
      <c r="F68" s="224">
        <v>5.6712962962962956E-4</v>
      </c>
      <c r="G68" s="217">
        <v>31</v>
      </c>
      <c r="H68" s="183" t="e">
        <f>#REF!</f>
        <v>#REF!</v>
      </c>
      <c r="I68" s="273"/>
      <c r="J68" s="229"/>
      <c r="K68" s="64"/>
      <c r="L68" s="274"/>
      <c r="M68" s="275"/>
      <c r="N68" s="156"/>
      <c r="O68" s="158"/>
    </row>
    <row r="69" spans="1:15" s="157" customFormat="1" ht="20.25">
      <c r="A69" s="130"/>
      <c r="B69" s="97" t="s">
        <v>445</v>
      </c>
      <c r="C69" s="163" t="s">
        <v>118</v>
      </c>
      <c r="D69" s="89"/>
      <c r="E69" s="218"/>
      <c r="F69" s="221"/>
      <c r="G69" s="47"/>
      <c r="H69" s="47"/>
      <c r="I69" s="47"/>
      <c r="J69" s="47"/>
      <c r="K69" s="101"/>
      <c r="L69" s="101"/>
      <c r="M69" s="131"/>
      <c r="N69" s="156"/>
      <c r="O69" s="158"/>
    </row>
    <row r="70" spans="1:15" s="157" customFormat="1">
      <c r="A70" s="88">
        <v>1</v>
      </c>
      <c r="B70" s="46">
        <v>319</v>
      </c>
      <c r="C70" s="138" t="s">
        <v>119</v>
      </c>
      <c r="D70" s="118"/>
      <c r="E70" s="217">
        <v>29</v>
      </c>
      <c r="F70" s="224">
        <v>1.3194444444444443E-3</v>
      </c>
      <c r="G70" s="217">
        <v>68</v>
      </c>
      <c r="H70" s="183">
        <f>E70</f>
        <v>29</v>
      </c>
      <c r="I70" s="273"/>
      <c r="J70" s="227">
        <f>G70+G71+G72+G74+G75+G76+G77</f>
        <v>317</v>
      </c>
      <c r="K70" s="64"/>
      <c r="L70" s="274"/>
      <c r="M70" s="275">
        <v>8</v>
      </c>
      <c r="N70" s="156"/>
      <c r="O70" s="158"/>
    </row>
    <row r="71" spans="1:15" s="157" customFormat="1">
      <c r="A71" s="88">
        <v>2</v>
      </c>
      <c r="B71" s="46">
        <v>318</v>
      </c>
      <c r="C71" s="138" t="s">
        <v>244</v>
      </c>
      <c r="D71" s="118"/>
      <c r="E71" s="217">
        <v>22</v>
      </c>
      <c r="F71" s="224">
        <v>1.5393518518518519E-3</v>
      </c>
      <c r="G71" s="217">
        <v>54</v>
      </c>
      <c r="H71" s="183" t="e">
        <f>#REF!</f>
        <v>#REF!</v>
      </c>
      <c r="I71" s="273"/>
      <c r="J71" s="230"/>
      <c r="K71" s="64"/>
      <c r="L71" s="274"/>
      <c r="M71" s="275"/>
      <c r="N71" s="156"/>
      <c r="O71" s="158"/>
    </row>
    <row r="72" spans="1:15" s="157" customFormat="1">
      <c r="A72" s="88">
        <v>3</v>
      </c>
      <c r="B72" s="46">
        <v>317</v>
      </c>
      <c r="C72" s="138" t="s">
        <v>245</v>
      </c>
      <c r="D72" s="118"/>
      <c r="E72" s="217">
        <v>11</v>
      </c>
      <c r="F72" s="224">
        <v>5.6712962962962956E-4</v>
      </c>
      <c r="G72" s="217">
        <v>31</v>
      </c>
      <c r="H72" s="183" t="e">
        <f>#REF!</f>
        <v>#REF!</v>
      </c>
      <c r="I72" s="273"/>
      <c r="J72" s="230"/>
      <c r="K72" s="64"/>
      <c r="L72" s="274"/>
      <c r="M72" s="275"/>
      <c r="N72" s="156"/>
      <c r="O72" s="158"/>
    </row>
    <row r="73" spans="1:15" s="157" customFormat="1">
      <c r="A73" s="88">
        <v>4</v>
      </c>
      <c r="B73" s="46">
        <v>316</v>
      </c>
      <c r="C73" s="138" t="s">
        <v>246</v>
      </c>
      <c r="D73" s="118"/>
      <c r="E73" s="217">
        <v>6</v>
      </c>
      <c r="F73" s="224">
        <v>4.6296296296296293E-4</v>
      </c>
      <c r="G73" s="217"/>
      <c r="H73" s="183" t="e">
        <f>#REF!</f>
        <v>#REF!</v>
      </c>
      <c r="I73" s="273"/>
      <c r="J73" s="230"/>
      <c r="K73" s="64"/>
      <c r="L73" s="274"/>
      <c r="M73" s="275"/>
      <c r="N73" s="156"/>
      <c r="O73" s="158"/>
    </row>
    <row r="74" spans="1:15" s="157" customFormat="1">
      <c r="A74" s="88">
        <v>5</v>
      </c>
      <c r="B74" s="46">
        <v>315</v>
      </c>
      <c r="C74" s="138" t="s">
        <v>247</v>
      </c>
      <c r="D74" s="118"/>
      <c r="E74" s="217">
        <v>13</v>
      </c>
      <c r="F74" s="224">
        <v>7.5231481481481471E-4</v>
      </c>
      <c r="G74" s="217">
        <v>36</v>
      </c>
      <c r="H74" s="183" t="e">
        <f>#REF!</f>
        <v>#REF!</v>
      </c>
      <c r="I74" s="273"/>
      <c r="J74" s="230"/>
      <c r="K74" s="64"/>
      <c r="L74" s="274"/>
      <c r="M74" s="275"/>
      <c r="N74" s="156"/>
      <c r="O74" s="158"/>
    </row>
    <row r="75" spans="1:15" s="157" customFormat="1">
      <c r="A75" s="88">
        <v>6</v>
      </c>
      <c r="B75" s="46">
        <v>314</v>
      </c>
      <c r="C75" s="138" t="s">
        <v>248</v>
      </c>
      <c r="D75" s="118"/>
      <c r="E75" s="217">
        <v>22</v>
      </c>
      <c r="F75" s="224">
        <v>8.564814814814815E-4</v>
      </c>
      <c r="G75" s="217">
        <v>54</v>
      </c>
      <c r="H75" s="183" t="e">
        <f>#REF!</f>
        <v>#REF!</v>
      </c>
      <c r="I75" s="273"/>
      <c r="J75" s="230"/>
      <c r="K75" s="64"/>
      <c r="L75" s="274"/>
      <c r="M75" s="275"/>
      <c r="N75" s="156"/>
      <c r="O75" s="158"/>
    </row>
    <row r="76" spans="1:15" s="157" customFormat="1">
      <c r="A76" s="88">
        <v>7</v>
      </c>
      <c r="B76" s="46">
        <v>313</v>
      </c>
      <c r="C76" s="138" t="s">
        <v>425</v>
      </c>
      <c r="D76" s="118"/>
      <c r="E76" s="217">
        <v>21</v>
      </c>
      <c r="F76" s="224">
        <v>9.6064814814814808E-4</v>
      </c>
      <c r="G76" s="217">
        <v>52</v>
      </c>
      <c r="H76" s="183" t="e">
        <f>#REF!</f>
        <v>#REF!</v>
      </c>
      <c r="I76" s="273"/>
      <c r="J76" s="230"/>
      <c r="K76" s="64"/>
      <c r="L76" s="274"/>
      <c r="M76" s="275"/>
      <c r="N76" s="156"/>
      <c r="O76" s="158"/>
    </row>
    <row r="77" spans="1:15" s="157" customFormat="1">
      <c r="A77" s="88">
        <v>8</v>
      </c>
      <c r="B77" s="46">
        <v>312</v>
      </c>
      <c r="C77" s="138" t="s">
        <v>249</v>
      </c>
      <c r="D77" s="196"/>
      <c r="E77" s="217">
        <v>8</v>
      </c>
      <c r="F77" s="224">
        <v>6.5972222222222213E-4</v>
      </c>
      <c r="G77" s="217">
        <v>22</v>
      </c>
      <c r="H77" s="183" t="e">
        <f>#REF!</f>
        <v>#REF!</v>
      </c>
      <c r="I77" s="273"/>
      <c r="J77" s="231"/>
      <c r="K77" s="64"/>
      <c r="L77" s="274"/>
      <c r="M77" s="275"/>
      <c r="N77" s="156"/>
      <c r="O77" s="158"/>
    </row>
    <row r="78" spans="1:15" s="157" customFormat="1" ht="20.25">
      <c r="A78" s="130"/>
      <c r="B78" s="97" t="s">
        <v>446</v>
      </c>
      <c r="C78" s="162" t="s">
        <v>138</v>
      </c>
      <c r="D78" s="89"/>
      <c r="E78" s="218"/>
      <c r="F78" s="221"/>
      <c r="G78" s="47"/>
      <c r="H78" s="47"/>
      <c r="I78" s="47"/>
      <c r="J78" s="47"/>
      <c r="K78" s="101"/>
      <c r="L78" s="101"/>
      <c r="M78" s="131"/>
      <c r="N78" s="156"/>
      <c r="O78" s="158"/>
    </row>
    <row r="79" spans="1:15" s="157" customFormat="1">
      <c r="A79" s="88">
        <v>1</v>
      </c>
      <c r="B79" s="46">
        <v>230</v>
      </c>
      <c r="C79" s="204" t="s">
        <v>139</v>
      </c>
      <c r="D79" s="119"/>
      <c r="E79" s="217">
        <v>14</v>
      </c>
      <c r="F79" s="224">
        <v>7.8703703703703705E-4</v>
      </c>
      <c r="G79" s="217">
        <v>38</v>
      </c>
      <c r="H79" s="183">
        <f>E79</f>
        <v>14</v>
      </c>
      <c r="I79" s="273"/>
      <c r="J79" s="227">
        <f>G79+G80+G82+G83+G84+G85+G86</f>
        <v>304</v>
      </c>
      <c r="K79" s="64"/>
      <c r="L79" s="274">
        <v>3.9120370370370368E-3</v>
      </c>
      <c r="M79" s="275">
        <v>9</v>
      </c>
      <c r="N79" s="156"/>
      <c r="O79" s="158"/>
    </row>
    <row r="80" spans="1:15" s="157" customFormat="1">
      <c r="A80" s="88">
        <v>2</v>
      </c>
      <c r="B80" s="46">
        <v>229</v>
      </c>
      <c r="C80" s="204" t="s">
        <v>373</v>
      </c>
      <c r="D80" s="119"/>
      <c r="E80" s="217">
        <v>19</v>
      </c>
      <c r="F80" s="224">
        <v>8.1018518518518516E-4</v>
      </c>
      <c r="G80" s="217">
        <v>48</v>
      </c>
      <c r="H80" s="183" t="e">
        <f>#REF!</f>
        <v>#REF!</v>
      </c>
      <c r="I80" s="273"/>
      <c r="J80" s="151"/>
      <c r="K80" s="64"/>
      <c r="L80" s="274"/>
      <c r="M80" s="275"/>
      <c r="N80" s="156"/>
      <c r="O80" s="158"/>
    </row>
    <row r="81" spans="1:15" s="157" customFormat="1">
      <c r="A81" s="88">
        <v>3</v>
      </c>
      <c r="B81" s="46">
        <v>238</v>
      </c>
      <c r="C81" s="204" t="s">
        <v>374</v>
      </c>
      <c r="D81" s="119"/>
      <c r="E81" s="217">
        <v>1</v>
      </c>
      <c r="F81" s="224">
        <v>3.7037037037037035E-4</v>
      </c>
      <c r="G81" s="217"/>
      <c r="H81" s="183" t="e">
        <f>#REF!</f>
        <v>#REF!</v>
      </c>
      <c r="I81" s="273"/>
      <c r="J81" s="151"/>
      <c r="K81" s="64"/>
      <c r="L81" s="274"/>
      <c r="M81" s="275"/>
      <c r="N81" s="156"/>
      <c r="O81" s="158"/>
    </row>
    <row r="82" spans="1:15" s="157" customFormat="1">
      <c r="A82" s="88">
        <v>4</v>
      </c>
      <c r="B82" s="46">
        <v>239</v>
      </c>
      <c r="C82" s="204" t="s">
        <v>375</v>
      </c>
      <c r="D82" s="119"/>
      <c r="E82" s="217">
        <v>16</v>
      </c>
      <c r="F82" s="224">
        <v>8.6805555555555551E-4</v>
      </c>
      <c r="G82" s="217">
        <v>42</v>
      </c>
      <c r="H82" s="183" t="e">
        <f>#REF!</f>
        <v>#REF!</v>
      </c>
      <c r="I82" s="273"/>
      <c r="J82" s="151"/>
      <c r="K82" s="64"/>
      <c r="L82" s="274"/>
      <c r="M82" s="275"/>
      <c r="N82" s="156"/>
      <c r="O82" s="158"/>
    </row>
    <row r="83" spans="1:15" s="157" customFormat="1">
      <c r="A83" s="88">
        <v>5</v>
      </c>
      <c r="B83" s="46">
        <v>228</v>
      </c>
      <c r="C83" s="204" t="s">
        <v>376</v>
      </c>
      <c r="D83" s="119"/>
      <c r="E83" s="217">
        <v>26</v>
      </c>
      <c r="F83" s="224">
        <v>1.1921296296296296E-3</v>
      </c>
      <c r="G83" s="217">
        <v>62</v>
      </c>
      <c r="H83" s="183" t="e">
        <f>#REF!</f>
        <v>#REF!</v>
      </c>
      <c r="I83" s="273"/>
      <c r="J83" s="151"/>
      <c r="K83" s="64"/>
      <c r="L83" s="274"/>
      <c r="M83" s="275"/>
      <c r="N83" s="156"/>
      <c r="O83" s="158"/>
    </row>
    <row r="84" spans="1:15" s="157" customFormat="1">
      <c r="A84" s="88">
        <v>6</v>
      </c>
      <c r="B84" s="46">
        <v>227</v>
      </c>
      <c r="C84" s="204" t="s">
        <v>377</v>
      </c>
      <c r="D84" s="119"/>
      <c r="E84" s="217">
        <v>16</v>
      </c>
      <c r="F84" s="224">
        <v>7.5231481481481471E-4</v>
      </c>
      <c r="G84" s="217">
        <v>42</v>
      </c>
      <c r="H84" s="183" t="e">
        <f>#REF!</f>
        <v>#REF!</v>
      </c>
      <c r="I84" s="273"/>
      <c r="J84" s="151"/>
      <c r="K84" s="64"/>
      <c r="L84" s="274"/>
      <c r="M84" s="275"/>
      <c r="N84" s="156"/>
      <c r="O84" s="158"/>
    </row>
    <row r="85" spans="1:15" s="157" customFormat="1">
      <c r="A85" s="88">
        <v>7</v>
      </c>
      <c r="B85" s="46">
        <v>226</v>
      </c>
      <c r="C85" s="204" t="s">
        <v>378</v>
      </c>
      <c r="D85" s="119"/>
      <c r="E85" s="217">
        <v>13</v>
      </c>
      <c r="F85" s="224">
        <v>4.6296296296296293E-4</v>
      </c>
      <c r="G85" s="217">
        <v>36</v>
      </c>
      <c r="H85" s="183" t="e">
        <f>#REF!</f>
        <v>#REF!</v>
      </c>
      <c r="I85" s="273"/>
      <c r="J85" s="151"/>
      <c r="K85" s="64"/>
      <c r="L85" s="274"/>
      <c r="M85" s="275"/>
      <c r="N85" s="156"/>
      <c r="O85" s="158"/>
    </row>
    <row r="86" spans="1:15" s="157" customFormat="1">
      <c r="A86" s="88">
        <v>8</v>
      </c>
      <c r="B86" s="46">
        <v>225</v>
      </c>
      <c r="C86" s="204" t="s">
        <v>379</v>
      </c>
      <c r="D86" s="119"/>
      <c r="E86" s="217">
        <v>13</v>
      </c>
      <c r="F86" s="224">
        <v>8.449074074074075E-4</v>
      </c>
      <c r="G86" s="217">
        <v>36</v>
      </c>
      <c r="H86" s="183" t="e">
        <f>#REF!</f>
        <v>#REF!</v>
      </c>
      <c r="I86" s="273"/>
      <c r="J86" s="232"/>
      <c r="K86" s="64"/>
      <c r="L86" s="274"/>
      <c r="M86" s="275"/>
      <c r="N86" s="156"/>
      <c r="O86" s="158"/>
    </row>
    <row r="87" spans="1:15" s="157" customFormat="1">
      <c r="A87" s="164"/>
      <c r="B87" s="97" t="s">
        <v>447</v>
      </c>
      <c r="C87" s="163" t="s">
        <v>128</v>
      </c>
      <c r="D87" s="125"/>
      <c r="E87" s="218"/>
      <c r="F87" s="221"/>
      <c r="G87" s="47"/>
      <c r="H87" s="47"/>
      <c r="I87" s="47"/>
      <c r="J87" s="126"/>
      <c r="K87" s="101"/>
      <c r="L87" s="155"/>
      <c r="M87" s="131"/>
      <c r="N87" s="156"/>
      <c r="O87" s="158"/>
    </row>
    <row r="88" spans="1:15" s="157" customFormat="1">
      <c r="A88" s="88">
        <v>1</v>
      </c>
      <c r="B88" s="46">
        <v>261</v>
      </c>
      <c r="C88" s="138" t="s">
        <v>315</v>
      </c>
      <c r="D88" s="118"/>
      <c r="E88" s="217">
        <v>13</v>
      </c>
      <c r="F88" s="224">
        <v>7.6388888888888893E-4</v>
      </c>
      <c r="G88" s="217">
        <v>36</v>
      </c>
      <c r="H88" s="183">
        <f>E88</f>
        <v>13</v>
      </c>
      <c r="I88" s="273"/>
      <c r="J88" s="227">
        <f>G88+G89+G90+G91+G93+G94+G95</f>
        <v>302</v>
      </c>
      <c r="K88" s="64"/>
      <c r="L88" s="274">
        <v>5.185185185185185E-3</v>
      </c>
      <c r="M88" s="275">
        <v>10</v>
      </c>
      <c r="N88" s="156"/>
      <c r="O88" s="158"/>
    </row>
    <row r="89" spans="1:15" s="157" customFormat="1">
      <c r="A89" s="88">
        <v>2</v>
      </c>
      <c r="B89" s="46">
        <v>262</v>
      </c>
      <c r="C89" s="138" t="s">
        <v>129</v>
      </c>
      <c r="D89" s="118"/>
      <c r="E89" s="217">
        <v>18</v>
      </c>
      <c r="F89" s="224">
        <v>1.1111111111111111E-3</v>
      </c>
      <c r="G89" s="217">
        <v>46</v>
      </c>
      <c r="H89" s="183" t="e">
        <f>#REF!</f>
        <v>#REF!</v>
      </c>
      <c r="I89" s="273"/>
      <c r="J89" s="228"/>
      <c r="K89" s="64"/>
      <c r="L89" s="274"/>
      <c r="M89" s="275"/>
      <c r="N89" s="156"/>
      <c r="O89" s="158"/>
    </row>
    <row r="90" spans="1:15" s="157" customFormat="1">
      <c r="A90" s="88">
        <v>3</v>
      </c>
      <c r="B90" s="46">
        <v>263</v>
      </c>
      <c r="C90" s="138" t="s">
        <v>316</v>
      </c>
      <c r="D90" s="118"/>
      <c r="E90" s="217">
        <v>22</v>
      </c>
      <c r="F90" s="224">
        <v>1.1574074074074073E-3</v>
      </c>
      <c r="G90" s="217">
        <v>54</v>
      </c>
      <c r="H90" s="183" t="e">
        <f>#REF!</f>
        <v>#REF!</v>
      </c>
      <c r="I90" s="273"/>
      <c r="J90" s="228"/>
      <c r="K90" s="64"/>
      <c r="L90" s="274"/>
      <c r="M90" s="275"/>
      <c r="N90" s="156"/>
      <c r="O90" s="158"/>
    </row>
    <row r="91" spans="1:15" s="157" customFormat="1">
      <c r="A91" s="88">
        <v>4</v>
      </c>
      <c r="B91" s="46">
        <v>264</v>
      </c>
      <c r="C91" s="138" t="s">
        <v>130</v>
      </c>
      <c r="D91" s="118"/>
      <c r="E91" s="217">
        <v>16</v>
      </c>
      <c r="F91" s="224">
        <v>8.6805555555555551E-4</v>
      </c>
      <c r="G91" s="217">
        <v>42</v>
      </c>
      <c r="H91" s="183" t="e">
        <f>#REF!</f>
        <v>#REF!</v>
      </c>
      <c r="I91" s="273"/>
      <c r="J91" s="228"/>
      <c r="K91" s="64"/>
      <c r="L91" s="274"/>
      <c r="M91" s="275"/>
      <c r="N91" s="156"/>
      <c r="O91" s="158"/>
    </row>
    <row r="92" spans="1:15" s="157" customFormat="1">
      <c r="A92" s="88">
        <v>5</v>
      </c>
      <c r="B92" s="46">
        <v>265</v>
      </c>
      <c r="C92" s="138" t="s">
        <v>317</v>
      </c>
      <c r="D92" s="118"/>
      <c r="E92" s="217">
        <v>11</v>
      </c>
      <c r="F92" s="224">
        <v>8.7962962962962962E-4</v>
      </c>
      <c r="G92" s="217"/>
      <c r="H92" s="183" t="e">
        <f>#REF!</f>
        <v>#REF!</v>
      </c>
      <c r="I92" s="273"/>
      <c r="J92" s="228"/>
      <c r="K92" s="64"/>
      <c r="L92" s="274"/>
      <c r="M92" s="275"/>
      <c r="N92" s="156"/>
      <c r="O92" s="158"/>
    </row>
    <row r="93" spans="1:15" s="157" customFormat="1">
      <c r="A93" s="88">
        <v>6</v>
      </c>
      <c r="B93" s="46">
        <v>266</v>
      </c>
      <c r="C93" s="138" t="s">
        <v>131</v>
      </c>
      <c r="D93" s="118"/>
      <c r="E93" s="217">
        <v>14</v>
      </c>
      <c r="F93" s="224">
        <v>7.291666666666667E-4</v>
      </c>
      <c r="G93" s="217">
        <v>38</v>
      </c>
      <c r="H93" s="183" t="e">
        <f>#REF!</f>
        <v>#REF!</v>
      </c>
      <c r="I93" s="273"/>
      <c r="J93" s="228"/>
      <c r="K93" s="64"/>
      <c r="L93" s="274"/>
      <c r="M93" s="275"/>
      <c r="N93" s="156"/>
      <c r="O93" s="158"/>
    </row>
    <row r="94" spans="1:15" s="157" customFormat="1">
      <c r="A94" s="88">
        <v>7</v>
      </c>
      <c r="B94" s="46">
        <v>267</v>
      </c>
      <c r="C94" s="138" t="s">
        <v>318</v>
      </c>
      <c r="D94" s="118"/>
      <c r="E94" s="217">
        <v>14</v>
      </c>
      <c r="F94" s="224">
        <v>9.9537037037037042E-4</v>
      </c>
      <c r="G94" s="217">
        <v>38</v>
      </c>
      <c r="H94" s="183" t="e">
        <f>#REF!</f>
        <v>#REF!</v>
      </c>
      <c r="I94" s="273"/>
      <c r="J94" s="228"/>
      <c r="K94" s="64"/>
      <c r="L94" s="274"/>
      <c r="M94" s="275"/>
      <c r="N94" s="156"/>
      <c r="O94" s="158"/>
    </row>
    <row r="95" spans="1:15" s="157" customFormat="1">
      <c r="A95" s="88">
        <v>8</v>
      </c>
      <c r="B95" s="46">
        <v>268</v>
      </c>
      <c r="C95" s="138" t="s">
        <v>132</v>
      </c>
      <c r="D95" s="118"/>
      <c r="E95" s="217">
        <v>19</v>
      </c>
      <c r="F95" s="224">
        <v>9.1435185185185185E-4</v>
      </c>
      <c r="G95" s="217">
        <v>48</v>
      </c>
      <c r="H95" s="183" t="e">
        <f>#REF!</f>
        <v>#REF!</v>
      </c>
      <c r="I95" s="273"/>
      <c r="J95" s="229"/>
      <c r="K95" s="64"/>
      <c r="L95" s="274"/>
      <c r="M95" s="275"/>
      <c r="N95" s="156"/>
      <c r="O95" s="158"/>
    </row>
    <row r="96" spans="1:15" s="157" customFormat="1" ht="20.25">
      <c r="A96" s="130"/>
      <c r="B96" s="97" t="s">
        <v>448</v>
      </c>
      <c r="C96" s="163" t="s">
        <v>299</v>
      </c>
      <c r="D96" s="89"/>
      <c r="E96" s="218"/>
      <c r="F96" s="221"/>
      <c r="G96" s="47"/>
      <c r="H96" s="47"/>
      <c r="I96" s="47"/>
      <c r="J96" s="47"/>
      <c r="K96" s="101"/>
      <c r="L96" s="101"/>
      <c r="M96" s="131"/>
      <c r="N96" s="156"/>
      <c r="O96" s="158"/>
    </row>
    <row r="97" spans="1:15" s="157" customFormat="1">
      <c r="A97" s="88">
        <v>1</v>
      </c>
      <c r="B97" s="46">
        <v>169</v>
      </c>
      <c r="C97" s="138" t="s">
        <v>396</v>
      </c>
      <c r="D97" s="118"/>
      <c r="E97" s="217">
        <v>12</v>
      </c>
      <c r="F97" s="224">
        <v>6.8287037037037025E-4</v>
      </c>
      <c r="G97" s="217">
        <v>34</v>
      </c>
      <c r="H97" s="183">
        <f>E97</f>
        <v>12</v>
      </c>
      <c r="I97" s="273"/>
      <c r="J97" s="227">
        <f>G97+G98+G99+G100+G101+G103+G104</f>
        <v>292</v>
      </c>
      <c r="K97" s="64"/>
      <c r="L97" s="274">
        <v>5.185185185185185E-3</v>
      </c>
      <c r="M97" s="275">
        <v>11</v>
      </c>
      <c r="N97" s="156"/>
      <c r="O97" s="158"/>
    </row>
    <row r="98" spans="1:15" s="157" customFormat="1">
      <c r="A98" s="88">
        <v>2</v>
      </c>
      <c r="B98" s="46">
        <v>196</v>
      </c>
      <c r="C98" s="138" t="s">
        <v>397</v>
      </c>
      <c r="D98" s="118"/>
      <c r="E98" s="217">
        <v>18</v>
      </c>
      <c r="F98" s="224">
        <v>8.564814814814815E-4</v>
      </c>
      <c r="G98" s="217">
        <v>46</v>
      </c>
      <c r="H98" s="183" t="e">
        <f>#REF!</f>
        <v>#REF!</v>
      </c>
      <c r="I98" s="273"/>
      <c r="J98" s="228"/>
      <c r="K98" s="64"/>
      <c r="L98" s="274"/>
      <c r="M98" s="275"/>
      <c r="N98" s="156"/>
      <c r="O98" s="158"/>
    </row>
    <row r="99" spans="1:15" s="157" customFormat="1">
      <c r="A99" s="88">
        <v>3</v>
      </c>
      <c r="B99" s="46">
        <v>199</v>
      </c>
      <c r="C99" s="138" t="s">
        <v>398</v>
      </c>
      <c r="D99" s="118"/>
      <c r="E99" s="217">
        <v>15</v>
      </c>
      <c r="F99" s="224">
        <v>1.3657407407407409E-3</v>
      </c>
      <c r="G99" s="217">
        <v>40</v>
      </c>
      <c r="H99" s="183" t="e">
        <f>#REF!</f>
        <v>#REF!</v>
      </c>
      <c r="I99" s="273"/>
      <c r="J99" s="228"/>
      <c r="K99" s="64"/>
      <c r="L99" s="274"/>
      <c r="M99" s="275"/>
      <c r="N99" s="156"/>
      <c r="O99" s="158"/>
    </row>
    <row r="100" spans="1:15" s="157" customFormat="1">
      <c r="A100" s="88">
        <v>4</v>
      </c>
      <c r="B100" s="46">
        <v>195</v>
      </c>
      <c r="C100" s="138" t="s">
        <v>399</v>
      </c>
      <c r="D100" s="118"/>
      <c r="E100" s="217">
        <v>15</v>
      </c>
      <c r="F100" s="224">
        <v>6.4814814814814813E-4</v>
      </c>
      <c r="G100" s="217">
        <v>40</v>
      </c>
      <c r="H100" s="183" t="e">
        <f>#REF!</f>
        <v>#REF!</v>
      </c>
      <c r="I100" s="273"/>
      <c r="J100" s="228"/>
      <c r="K100" s="64"/>
      <c r="L100" s="274"/>
      <c r="M100" s="275"/>
      <c r="N100" s="156"/>
      <c r="O100" s="158"/>
    </row>
    <row r="101" spans="1:15" s="157" customFormat="1">
      <c r="A101" s="88">
        <v>5</v>
      </c>
      <c r="B101" s="46">
        <v>197</v>
      </c>
      <c r="C101" s="138" t="s">
        <v>400</v>
      </c>
      <c r="D101" s="118"/>
      <c r="E101" s="217">
        <v>21</v>
      </c>
      <c r="F101" s="224">
        <v>8.7962962962962962E-4</v>
      </c>
      <c r="G101" s="217">
        <v>52</v>
      </c>
      <c r="H101" s="183" t="e">
        <f>#REF!</f>
        <v>#REF!</v>
      </c>
      <c r="I101" s="273"/>
      <c r="J101" s="228"/>
      <c r="K101" s="64"/>
      <c r="L101" s="274"/>
      <c r="M101" s="275"/>
      <c r="N101" s="156"/>
      <c r="O101" s="158"/>
    </row>
    <row r="102" spans="1:15" s="157" customFormat="1">
      <c r="A102" s="88">
        <v>6</v>
      </c>
      <c r="B102" s="46">
        <v>194</v>
      </c>
      <c r="C102" s="138" t="s">
        <v>401</v>
      </c>
      <c r="D102" s="118"/>
      <c r="E102" s="217">
        <v>5</v>
      </c>
      <c r="F102" s="224">
        <v>5.2083333333333333E-4</v>
      </c>
      <c r="G102" s="217"/>
      <c r="H102" s="183" t="e">
        <f>#REF!</f>
        <v>#REF!</v>
      </c>
      <c r="I102" s="273"/>
      <c r="J102" s="228"/>
      <c r="K102" s="64"/>
      <c r="L102" s="274"/>
      <c r="M102" s="275"/>
      <c r="N102" s="156"/>
      <c r="O102" s="158"/>
    </row>
    <row r="103" spans="1:15" s="157" customFormat="1">
      <c r="A103" s="88">
        <v>7</v>
      </c>
      <c r="B103" s="46">
        <v>193</v>
      </c>
      <c r="C103" s="138" t="s">
        <v>402</v>
      </c>
      <c r="D103" s="118"/>
      <c r="E103" s="217">
        <v>16</v>
      </c>
      <c r="F103" s="224">
        <v>7.9861111111111105E-4</v>
      </c>
      <c r="G103" s="217">
        <v>42</v>
      </c>
      <c r="H103" s="183" t="e">
        <f>#REF!</f>
        <v>#REF!</v>
      </c>
      <c r="I103" s="273"/>
      <c r="J103" s="228"/>
      <c r="K103" s="64"/>
      <c r="L103" s="274"/>
      <c r="M103" s="275"/>
      <c r="N103" s="156"/>
      <c r="O103" s="158"/>
    </row>
    <row r="104" spans="1:15" s="157" customFormat="1">
      <c r="A104" s="88">
        <v>8</v>
      </c>
      <c r="B104" s="46">
        <v>192</v>
      </c>
      <c r="C104" s="138" t="s">
        <v>403</v>
      </c>
      <c r="D104" s="118"/>
      <c r="E104" s="217">
        <v>14</v>
      </c>
      <c r="F104" s="224">
        <v>7.7546296296296304E-4</v>
      </c>
      <c r="G104" s="217">
        <v>38</v>
      </c>
      <c r="H104" s="183" t="e">
        <f>#REF!</f>
        <v>#REF!</v>
      </c>
      <c r="I104" s="273"/>
      <c r="J104" s="229"/>
      <c r="K104" s="64"/>
      <c r="L104" s="274"/>
      <c r="M104" s="275"/>
      <c r="N104" s="156"/>
      <c r="O104" s="158"/>
    </row>
    <row r="105" spans="1:15" s="157" customFormat="1" ht="20.25">
      <c r="A105" s="130"/>
      <c r="B105" s="97" t="s">
        <v>449</v>
      </c>
      <c r="C105" s="163" t="s">
        <v>141</v>
      </c>
      <c r="D105" s="105"/>
      <c r="E105" s="218"/>
      <c r="F105" s="221"/>
      <c r="G105" s="47"/>
      <c r="H105" s="47"/>
      <c r="I105" s="47"/>
      <c r="J105" s="47"/>
      <c r="K105" s="101"/>
      <c r="L105" s="101"/>
      <c r="M105" s="131"/>
      <c r="N105" s="156"/>
      <c r="O105" s="158"/>
    </row>
    <row r="106" spans="1:15" s="157" customFormat="1">
      <c r="A106" s="88">
        <v>1</v>
      </c>
      <c r="B106" s="46">
        <v>191</v>
      </c>
      <c r="C106" s="139" t="s">
        <v>380</v>
      </c>
      <c r="D106" s="118"/>
      <c r="E106" s="217">
        <v>15</v>
      </c>
      <c r="F106" s="224">
        <v>6.134259259259259E-4</v>
      </c>
      <c r="G106" s="217">
        <v>40</v>
      </c>
      <c r="H106" s="183">
        <f>E106</f>
        <v>15</v>
      </c>
      <c r="I106" s="273"/>
      <c r="J106" s="227">
        <f>G106+G107+G108+G109+G110+G112+G113</f>
        <v>282</v>
      </c>
      <c r="K106" s="64"/>
      <c r="L106" s="274">
        <v>4.0972222222222226E-3</v>
      </c>
      <c r="M106" s="275">
        <v>12</v>
      </c>
      <c r="N106" s="156"/>
      <c r="O106" s="158"/>
    </row>
    <row r="107" spans="1:15" s="157" customFormat="1">
      <c r="A107" s="88">
        <v>2</v>
      </c>
      <c r="B107" s="46">
        <v>190</v>
      </c>
      <c r="C107" s="139" t="s">
        <v>381</v>
      </c>
      <c r="D107" s="118"/>
      <c r="E107" s="217">
        <v>19</v>
      </c>
      <c r="F107" s="224">
        <v>1.3888888888888889E-3</v>
      </c>
      <c r="G107" s="217">
        <v>48</v>
      </c>
      <c r="H107" s="183" t="e">
        <f>#REF!</f>
        <v>#REF!</v>
      </c>
      <c r="I107" s="273"/>
      <c r="J107" s="151"/>
      <c r="K107" s="64"/>
      <c r="L107" s="274"/>
      <c r="M107" s="275"/>
      <c r="N107" s="156"/>
      <c r="O107" s="158"/>
    </row>
    <row r="108" spans="1:15" s="157" customFormat="1">
      <c r="A108" s="88">
        <v>3</v>
      </c>
      <c r="B108" s="46">
        <v>189</v>
      </c>
      <c r="C108" s="139" t="s">
        <v>410</v>
      </c>
      <c r="D108" s="118"/>
      <c r="E108" s="217">
        <v>13</v>
      </c>
      <c r="F108" s="224">
        <v>1.1342592592592591E-3</v>
      </c>
      <c r="G108" s="217">
        <v>36</v>
      </c>
      <c r="H108" s="183" t="e">
        <f>#REF!</f>
        <v>#REF!</v>
      </c>
      <c r="I108" s="273"/>
      <c r="J108" s="151"/>
      <c r="K108" s="64"/>
      <c r="L108" s="274"/>
      <c r="M108" s="275"/>
      <c r="N108" s="156"/>
      <c r="O108" s="158"/>
    </row>
    <row r="109" spans="1:15" s="157" customFormat="1">
      <c r="A109" s="88">
        <v>4</v>
      </c>
      <c r="B109" s="46">
        <v>198</v>
      </c>
      <c r="C109" s="139" t="s">
        <v>382</v>
      </c>
      <c r="D109" s="118"/>
      <c r="E109" s="217">
        <v>8</v>
      </c>
      <c r="F109" s="224">
        <v>9.0277777777777784E-4</v>
      </c>
      <c r="G109" s="217">
        <v>22</v>
      </c>
      <c r="H109" s="183" t="e">
        <f>#REF!</f>
        <v>#REF!</v>
      </c>
      <c r="I109" s="273"/>
      <c r="J109" s="151"/>
      <c r="K109" s="64"/>
      <c r="L109" s="274"/>
      <c r="M109" s="275"/>
      <c r="N109" s="156"/>
      <c r="O109" s="158"/>
    </row>
    <row r="110" spans="1:15" s="157" customFormat="1">
      <c r="A110" s="88">
        <v>5</v>
      </c>
      <c r="B110" s="46">
        <v>184</v>
      </c>
      <c r="C110" s="139" t="s">
        <v>383</v>
      </c>
      <c r="D110" s="118"/>
      <c r="E110" s="217">
        <v>13</v>
      </c>
      <c r="F110" s="224">
        <v>1.3888888888888889E-3</v>
      </c>
      <c r="G110" s="217">
        <v>36</v>
      </c>
      <c r="H110" s="183" t="e">
        <f>#REF!</f>
        <v>#REF!</v>
      </c>
      <c r="I110" s="273"/>
      <c r="J110" s="151"/>
      <c r="K110" s="64"/>
      <c r="L110" s="274"/>
      <c r="M110" s="275"/>
      <c r="N110" s="156"/>
      <c r="O110" s="158"/>
    </row>
    <row r="111" spans="1:15" s="157" customFormat="1">
      <c r="A111" s="88">
        <v>6</v>
      </c>
      <c r="B111" s="46">
        <v>185</v>
      </c>
      <c r="C111" s="139" t="s">
        <v>384</v>
      </c>
      <c r="D111" s="118"/>
      <c r="E111" s="217">
        <v>6</v>
      </c>
      <c r="F111" s="224">
        <v>9.7222222222222209E-4</v>
      </c>
      <c r="G111" s="217"/>
      <c r="H111" s="183" t="e">
        <f>#REF!</f>
        <v>#REF!</v>
      </c>
      <c r="I111" s="273"/>
      <c r="J111" s="151"/>
      <c r="K111" s="64"/>
      <c r="L111" s="274"/>
      <c r="M111" s="275"/>
      <c r="N111" s="156"/>
      <c r="O111" s="158"/>
    </row>
    <row r="112" spans="1:15" s="157" customFormat="1">
      <c r="A112" s="88">
        <v>7</v>
      </c>
      <c r="B112" s="46">
        <v>186</v>
      </c>
      <c r="C112" s="139" t="s">
        <v>411</v>
      </c>
      <c r="D112" s="118"/>
      <c r="E112" s="217">
        <v>17</v>
      </c>
      <c r="F112" s="224">
        <v>1.0416666666666667E-3</v>
      </c>
      <c r="G112" s="217">
        <v>44</v>
      </c>
      <c r="H112" s="183" t="e">
        <f>#REF!</f>
        <v>#REF!</v>
      </c>
      <c r="I112" s="273"/>
      <c r="J112" s="151"/>
      <c r="K112" s="64"/>
      <c r="L112" s="274"/>
      <c r="M112" s="275"/>
      <c r="N112" s="156"/>
      <c r="O112" s="158"/>
    </row>
    <row r="113" spans="1:15" s="157" customFormat="1">
      <c r="A113" s="88">
        <v>8</v>
      </c>
      <c r="B113" s="46">
        <v>187</v>
      </c>
      <c r="C113" s="139" t="s">
        <v>412</v>
      </c>
      <c r="D113" s="118"/>
      <c r="E113" s="217">
        <v>23</v>
      </c>
      <c r="F113" s="224">
        <v>9.2592592592592585E-4</v>
      </c>
      <c r="G113" s="217">
        <v>56</v>
      </c>
      <c r="H113" s="183" t="e">
        <f>#REF!</f>
        <v>#REF!</v>
      </c>
      <c r="I113" s="273"/>
      <c r="J113" s="232"/>
      <c r="K113" s="64"/>
      <c r="L113" s="274"/>
      <c r="M113" s="275"/>
      <c r="N113" s="156"/>
      <c r="O113" s="158"/>
    </row>
    <row r="114" spans="1:15" s="157" customFormat="1" ht="20.25">
      <c r="A114" s="130"/>
      <c r="B114" s="97" t="s">
        <v>450</v>
      </c>
      <c r="C114" s="162" t="s">
        <v>123</v>
      </c>
      <c r="D114" s="89"/>
      <c r="E114" s="218"/>
      <c r="F114" s="221"/>
      <c r="G114" s="47"/>
      <c r="H114" s="47"/>
      <c r="I114" s="47"/>
      <c r="J114" s="47"/>
      <c r="K114" s="101"/>
      <c r="L114" s="101"/>
      <c r="M114" s="131"/>
      <c r="N114" s="156"/>
      <c r="O114" s="158"/>
    </row>
    <row r="115" spans="1:15" s="157" customFormat="1">
      <c r="A115" s="88">
        <v>1</v>
      </c>
      <c r="B115" s="46">
        <v>256</v>
      </c>
      <c r="C115" s="138" t="s">
        <v>422</v>
      </c>
      <c r="D115" s="118"/>
      <c r="E115" s="217">
        <v>17</v>
      </c>
      <c r="F115" s="224">
        <v>1.0416666666666667E-3</v>
      </c>
      <c r="G115" s="217">
        <v>44</v>
      </c>
      <c r="H115" s="183">
        <f>E115</f>
        <v>17</v>
      </c>
      <c r="I115" s="273"/>
      <c r="J115" s="227">
        <f>G115+G116+G117+G118+G119+G121+G122</f>
        <v>281</v>
      </c>
      <c r="K115" s="64"/>
      <c r="L115" s="274"/>
      <c r="M115" s="275">
        <v>13</v>
      </c>
      <c r="N115" s="156"/>
      <c r="O115" s="158"/>
    </row>
    <row r="116" spans="1:15" s="157" customFormat="1">
      <c r="A116" s="88">
        <v>2</v>
      </c>
      <c r="B116" s="46">
        <v>257</v>
      </c>
      <c r="C116" s="138" t="s">
        <v>423</v>
      </c>
      <c r="D116" s="118"/>
      <c r="E116" s="217">
        <v>17</v>
      </c>
      <c r="F116" s="224">
        <v>6.2500000000000001E-4</v>
      </c>
      <c r="G116" s="217">
        <v>44</v>
      </c>
      <c r="H116" s="183" t="e">
        <f>#REF!</f>
        <v>#REF!</v>
      </c>
      <c r="I116" s="273"/>
      <c r="J116" s="228"/>
      <c r="K116" s="64"/>
      <c r="L116" s="274"/>
      <c r="M116" s="275"/>
      <c r="N116" s="156"/>
      <c r="O116" s="158"/>
    </row>
    <row r="117" spans="1:15" s="157" customFormat="1">
      <c r="A117" s="88">
        <v>3</v>
      </c>
      <c r="B117" s="46">
        <v>258</v>
      </c>
      <c r="C117" s="138" t="s">
        <v>273</v>
      </c>
      <c r="D117" s="118"/>
      <c r="E117" s="217">
        <v>11</v>
      </c>
      <c r="F117" s="224">
        <v>5.5555555555555556E-4</v>
      </c>
      <c r="G117" s="217">
        <v>31</v>
      </c>
      <c r="H117" s="183" t="e">
        <f>#REF!</f>
        <v>#REF!</v>
      </c>
      <c r="I117" s="273"/>
      <c r="J117" s="228"/>
      <c r="K117" s="64"/>
      <c r="L117" s="274"/>
      <c r="M117" s="275"/>
      <c r="N117" s="156"/>
      <c r="O117" s="158"/>
    </row>
    <row r="118" spans="1:15" s="157" customFormat="1">
      <c r="A118" s="88">
        <v>4</v>
      </c>
      <c r="B118" s="46">
        <v>259</v>
      </c>
      <c r="C118" s="138" t="s">
        <v>124</v>
      </c>
      <c r="D118" s="118"/>
      <c r="E118" s="217">
        <v>16</v>
      </c>
      <c r="F118" s="224">
        <v>6.9444444444444447E-4</v>
      </c>
      <c r="G118" s="217">
        <v>42</v>
      </c>
      <c r="H118" s="183" t="e">
        <f>#REF!</f>
        <v>#REF!</v>
      </c>
      <c r="I118" s="273"/>
      <c r="J118" s="228"/>
      <c r="K118" s="64"/>
      <c r="L118" s="274"/>
      <c r="M118" s="275"/>
      <c r="N118" s="156"/>
      <c r="O118" s="158"/>
    </row>
    <row r="119" spans="1:15" s="157" customFormat="1">
      <c r="A119" s="88">
        <v>5</v>
      </c>
      <c r="B119" s="46">
        <v>260</v>
      </c>
      <c r="C119" s="138" t="s">
        <v>274</v>
      </c>
      <c r="D119" s="118"/>
      <c r="E119" s="217">
        <v>14</v>
      </c>
      <c r="F119" s="224">
        <v>7.175925925925927E-4</v>
      </c>
      <c r="G119" s="217">
        <v>38</v>
      </c>
      <c r="H119" s="183" t="e">
        <f>#REF!</f>
        <v>#REF!</v>
      </c>
      <c r="I119" s="273"/>
      <c r="J119" s="228"/>
      <c r="K119" s="64"/>
      <c r="L119" s="274"/>
      <c r="M119" s="275"/>
      <c r="N119" s="156"/>
      <c r="O119" s="158"/>
    </row>
    <row r="120" spans="1:15" s="157" customFormat="1">
      <c r="A120" s="88">
        <v>6</v>
      </c>
      <c r="B120" s="46">
        <v>221</v>
      </c>
      <c r="C120" s="138" t="s">
        <v>275</v>
      </c>
      <c r="D120" s="118"/>
      <c r="E120" s="217">
        <v>11</v>
      </c>
      <c r="F120" s="224">
        <v>8.2175925925925917E-4</v>
      </c>
      <c r="G120" s="217"/>
      <c r="H120" s="183" t="e">
        <f>#REF!</f>
        <v>#REF!</v>
      </c>
      <c r="I120" s="273"/>
      <c r="J120" s="228"/>
      <c r="K120" s="64"/>
      <c r="L120" s="274"/>
      <c r="M120" s="275"/>
      <c r="N120" s="156"/>
      <c r="O120" s="158"/>
    </row>
    <row r="121" spans="1:15" s="157" customFormat="1">
      <c r="A121" s="88">
        <v>7</v>
      </c>
      <c r="B121" s="46">
        <v>222</v>
      </c>
      <c r="C121" s="138" t="s">
        <v>276</v>
      </c>
      <c r="D121" s="118"/>
      <c r="E121" s="217">
        <v>15</v>
      </c>
      <c r="F121" s="224">
        <v>8.564814814814815E-4</v>
      </c>
      <c r="G121" s="217">
        <v>40</v>
      </c>
      <c r="H121" s="183" t="e">
        <f>#REF!</f>
        <v>#REF!</v>
      </c>
      <c r="I121" s="273"/>
      <c r="J121" s="228"/>
      <c r="K121" s="64"/>
      <c r="L121" s="274"/>
      <c r="M121" s="275"/>
      <c r="N121" s="156"/>
      <c r="O121" s="158"/>
    </row>
    <row r="122" spans="1:15" s="157" customFormat="1">
      <c r="A122" s="88">
        <v>8</v>
      </c>
      <c r="B122" s="46">
        <v>223</v>
      </c>
      <c r="C122" s="138" t="s">
        <v>277</v>
      </c>
      <c r="D122" s="196"/>
      <c r="E122" s="217">
        <v>16</v>
      </c>
      <c r="F122" s="224">
        <v>7.0601851851851847E-4</v>
      </c>
      <c r="G122" s="217">
        <v>42</v>
      </c>
      <c r="H122" s="183" t="e">
        <f>#REF!</f>
        <v>#REF!</v>
      </c>
      <c r="I122" s="273"/>
      <c r="J122" s="229"/>
      <c r="K122" s="64"/>
      <c r="L122" s="274"/>
      <c r="M122" s="275"/>
      <c r="N122" s="156"/>
      <c r="O122" s="158"/>
    </row>
    <row r="123" spans="1:15" s="157" customFormat="1" ht="20.25">
      <c r="A123" s="130"/>
      <c r="B123" s="97" t="s">
        <v>451</v>
      </c>
      <c r="C123" s="163" t="s">
        <v>120</v>
      </c>
      <c r="D123" s="89"/>
      <c r="E123" s="218"/>
      <c r="F123" s="221"/>
      <c r="G123" s="47"/>
      <c r="H123" s="47"/>
      <c r="I123" s="47"/>
      <c r="J123" s="47"/>
      <c r="K123" s="101"/>
      <c r="L123" s="101"/>
      <c r="M123" s="131"/>
      <c r="N123" s="156"/>
      <c r="O123" s="158"/>
    </row>
    <row r="124" spans="1:15" s="157" customFormat="1">
      <c r="A124" s="88">
        <v>1</v>
      </c>
      <c r="B124" s="46">
        <v>38</v>
      </c>
      <c r="C124" s="193" t="s">
        <v>257</v>
      </c>
      <c r="D124" s="118"/>
      <c r="E124" s="217">
        <v>16</v>
      </c>
      <c r="F124" s="224">
        <v>8.564814814814815E-4</v>
      </c>
      <c r="G124" s="217">
        <v>42</v>
      </c>
      <c r="H124" s="183">
        <f>E124</f>
        <v>16</v>
      </c>
      <c r="I124" s="273"/>
      <c r="J124" s="227">
        <f>G124+G125+G126+G128+G129+G130+G131</f>
        <v>278</v>
      </c>
      <c r="K124" s="64"/>
      <c r="L124" s="274">
        <v>5.2314814814814819E-3</v>
      </c>
      <c r="M124" s="275">
        <v>14</v>
      </c>
      <c r="N124" s="156"/>
      <c r="O124" s="158"/>
    </row>
    <row r="125" spans="1:15" s="157" customFormat="1">
      <c r="A125" s="88">
        <v>2</v>
      </c>
      <c r="B125" s="46">
        <v>39</v>
      </c>
      <c r="C125" s="193" t="s">
        <v>258</v>
      </c>
      <c r="D125" s="118"/>
      <c r="E125" s="217">
        <v>14</v>
      </c>
      <c r="F125" s="224">
        <v>6.8287037037037025E-4</v>
      </c>
      <c r="G125" s="217">
        <v>38</v>
      </c>
      <c r="H125" s="183" t="e">
        <f>#REF!</f>
        <v>#REF!</v>
      </c>
      <c r="I125" s="273"/>
      <c r="J125" s="228"/>
      <c r="K125" s="64"/>
      <c r="L125" s="274"/>
      <c r="M125" s="275"/>
      <c r="N125" s="156"/>
      <c r="O125" s="158"/>
    </row>
    <row r="126" spans="1:15" s="157" customFormat="1">
      <c r="A126" s="88">
        <v>3</v>
      </c>
      <c r="B126" s="46">
        <v>40</v>
      </c>
      <c r="C126" s="193" t="s">
        <v>259</v>
      </c>
      <c r="D126" s="118"/>
      <c r="E126" s="217">
        <v>9</v>
      </c>
      <c r="F126" s="224">
        <v>4.8611111111111104E-4</v>
      </c>
      <c r="G126" s="217">
        <v>25</v>
      </c>
      <c r="H126" s="183" t="e">
        <f>#REF!</f>
        <v>#REF!</v>
      </c>
      <c r="I126" s="273"/>
      <c r="J126" s="228"/>
      <c r="K126" s="64"/>
      <c r="L126" s="274"/>
      <c r="M126" s="275"/>
      <c r="N126" s="156"/>
      <c r="O126" s="158"/>
    </row>
    <row r="127" spans="1:15" s="157" customFormat="1">
      <c r="A127" s="88">
        <v>4</v>
      </c>
      <c r="B127" s="46">
        <v>35</v>
      </c>
      <c r="C127" s="193" t="s">
        <v>260</v>
      </c>
      <c r="D127" s="118"/>
      <c r="E127" s="217">
        <v>8</v>
      </c>
      <c r="F127" s="224">
        <v>4.6296296296296293E-4</v>
      </c>
      <c r="G127" s="217"/>
      <c r="H127" s="183" t="e">
        <f>#REF!</f>
        <v>#REF!</v>
      </c>
      <c r="I127" s="273"/>
      <c r="J127" s="228"/>
      <c r="K127" s="64"/>
      <c r="L127" s="274"/>
      <c r="M127" s="275"/>
      <c r="N127" s="156"/>
      <c r="O127" s="158"/>
    </row>
    <row r="128" spans="1:15" s="157" customFormat="1">
      <c r="A128" s="88">
        <v>5</v>
      </c>
      <c r="B128" s="46">
        <v>36</v>
      </c>
      <c r="C128" s="193" t="s">
        <v>261</v>
      </c>
      <c r="D128" s="118"/>
      <c r="E128" s="217">
        <v>9</v>
      </c>
      <c r="F128" s="224">
        <v>5.7870370370370378E-4</v>
      </c>
      <c r="G128" s="217">
        <v>25</v>
      </c>
      <c r="H128" s="183" t="e">
        <f>#REF!</f>
        <v>#REF!</v>
      </c>
      <c r="I128" s="273"/>
      <c r="J128" s="228"/>
      <c r="K128" s="64"/>
      <c r="L128" s="274"/>
      <c r="M128" s="275"/>
      <c r="N128" s="156"/>
      <c r="O128" s="158"/>
    </row>
    <row r="129" spans="1:15" s="157" customFormat="1">
      <c r="A129" s="88">
        <v>6</v>
      </c>
      <c r="B129" s="46">
        <v>37</v>
      </c>
      <c r="C129" s="193" t="s">
        <v>262</v>
      </c>
      <c r="D129" s="118"/>
      <c r="E129" s="217">
        <v>26</v>
      </c>
      <c r="F129" s="224">
        <v>2.0370370370370373E-3</v>
      </c>
      <c r="G129" s="217">
        <v>62</v>
      </c>
      <c r="H129" s="183" t="e">
        <f>#REF!</f>
        <v>#REF!</v>
      </c>
      <c r="I129" s="273"/>
      <c r="J129" s="228"/>
      <c r="K129" s="64"/>
      <c r="L129" s="274"/>
      <c r="M129" s="275"/>
      <c r="N129" s="156"/>
      <c r="O129" s="158"/>
    </row>
    <row r="130" spans="1:15" s="157" customFormat="1">
      <c r="A130" s="88">
        <v>7</v>
      </c>
      <c r="B130" s="46">
        <v>34</v>
      </c>
      <c r="C130" s="193" t="s">
        <v>263</v>
      </c>
      <c r="D130" s="118"/>
      <c r="E130" s="217">
        <v>18</v>
      </c>
      <c r="F130" s="224">
        <v>1.1574074074074073E-3</v>
      </c>
      <c r="G130" s="217">
        <v>46</v>
      </c>
      <c r="H130" s="183" t="e">
        <f>#REF!</f>
        <v>#REF!</v>
      </c>
      <c r="I130" s="273"/>
      <c r="J130" s="228"/>
      <c r="K130" s="64"/>
      <c r="L130" s="274"/>
      <c r="M130" s="275"/>
      <c r="N130" s="156"/>
      <c r="O130" s="158"/>
    </row>
    <row r="131" spans="1:15" s="157" customFormat="1">
      <c r="A131" s="88">
        <v>8</v>
      </c>
      <c r="B131" s="46">
        <v>33</v>
      </c>
      <c r="C131" s="193" t="s">
        <v>264</v>
      </c>
      <c r="D131" s="118"/>
      <c r="E131" s="217">
        <v>15</v>
      </c>
      <c r="F131" s="224">
        <v>7.291666666666667E-4</v>
      </c>
      <c r="G131" s="217">
        <v>40</v>
      </c>
      <c r="H131" s="183" t="e">
        <f>#REF!</f>
        <v>#REF!</v>
      </c>
      <c r="I131" s="273"/>
      <c r="J131" s="229"/>
      <c r="K131" s="64"/>
      <c r="L131" s="274"/>
      <c r="M131" s="275"/>
      <c r="N131" s="156"/>
      <c r="O131" s="158"/>
    </row>
    <row r="132" spans="1:15" s="157" customFormat="1">
      <c r="A132" s="164"/>
      <c r="B132" s="97" t="s">
        <v>452</v>
      </c>
      <c r="C132" s="137" t="s">
        <v>140</v>
      </c>
      <c r="D132" s="125"/>
      <c r="E132" s="218"/>
      <c r="F132" s="221"/>
      <c r="G132" s="47"/>
      <c r="H132" s="47"/>
      <c r="I132" s="47"/>
      <c r="J132" s="126"/>
      <c r="K132" s="101"/>
      <c r="L132" s="155"/>
      <c r="M132" s="131"/>
      <c r="N132" s="156"/>
      <c r="O132" s="158"/>
    </row>
    <row r="133" spans="1:15" s="157" customFormat="1">
      <c r="A133" s="88">
        <v>1</v>
      </c>
      <c r="B133" s="46">
        <v>62</v>
      </c>
      <c r="C133" s="204" t="s">
        <v>385</v>
      </c>
      <c r="D133" s="118"/>
      <c r="E133" s="217">
        <v>15</v>
      </c>
      <c r="F133" s="224">
        <v>1.4699074074074074E-3</v>
      </c>
      <c r="G133" s="217">
        <v>40</v>
      </c>
      <c r="H133" s="183">
        <f>E133</f>
        <v>15</v>
      </c>
      <c r="I133" s="273"/>
      <c r="J133" s="226">
        <f>G133+G134+G135+G136+G137+G138+G139</f>
        <v>274</v>
      </c>
      <c r="K133" s="64"/>
      <c r="L133" s="274"/>
      <c r="M133" s="275">
        <v>15</v>
      </c>
      <c r="N133" s="156"/>
      <c r="O133" s="158"/>
    </row>
    <row r="134" spans="1:15" s="157" customFormat="1">
      <c r="A134" s="88">
        <v>2</v>
      </c>
      <c r="B134" s="46">
        <v>63</v>
      </c>
      <c r="C134" s="204" t="s">
        <v>386</v>
      </c>
      <c r="D134" s="118"/>
      <c r="E134" s="217">
        <v>13</v>
      </c>
      <c r="F134" s="224">
        <v>1.3310185185185185E-3</v>
      </c>
      <c r="G134" s="217">
        <v>36</v>
      </c>
      <c r="H134" s="183" t="e">
        <f>#REF!</f>
        <v>#REF!</v>
      </c>
      <c r="I134" s="273"/>
      <c r="J134" s="151"/>
      <c r="K134" s="64"/>
      <c r="L134" s="274"/>
      <c r="M134" s="275"/>
      <c r="N134" s="156"/>
      <c r="O134" s="158"/>
    </row>
    <row r="135" spans="1:15" s="157" customFormat="1">
      <c r="A135" s="88">
        <v>3</v>
      </c>
      <c r="B135" s="46">
        <v>64</v>
      </c>
      <c r="C135" s="204" t="s">
        <v>389</v>
      </c>
      <c r="D135" s="118"/>
      <c r="E135" s="217">
        <v>15</v>
      </c>
      <c r="F135" s="224">
        <v>5.2083333333333333E-4</v>
      </c>
      <c r="G135" s="217">
        <v>40</v>
      </c>
      <c r="H135" s="183" t="e">
        <f>#REF!</f>
        <v>#REF!</v>
      </c>
      <c r="I135" s="273"/>
      <c r="J135" s="151"/>
      <c r="K135" s="64"/>
      <c r="L135" s="274"/>
      <c r="M135" s="275"/>
      <c r="N135" s="156"/>
      <c r="O135" s="158"/>
    </row>
    <row r="136" spans="1:15" s="157" customFormat="1">
      <c r="A136" s="88">
        <v>4</v>
      </c>
      <c r="B136" s="46">
        <v>65</v>
      </c>
      <c r="C136" s="193" t="s">
        <v>387</v>
      </c>
      <c r="D136" s="118"/>
      <c r="E136" s="217">
        <v>12</v>
      </c>
      <c r="F136" s="224">
        <v>6.9444444444444447E-4</v>
      </c>
      <c r="G136" s="217">
        <v>34</v>
      </c>
      <c r="H136" s="183" t="e">
        <f>#REF!</f>
        <v>#REF!</v>
      </c>
      <c r="I136" s="273"/>
      <c r="J136" s="151"/>
      <c r="K136" s="64"/>
      <c r="L136" s="274"/>
      <c r="M136" s="275"/>
      <c r="N136" s="156"/>
      <c r="O136" s="158"/>
    </row>
    <row r="137" spans="1:15" s="157" customFormat="1">
      <c r="A137" s="88">
        <v>5</v>
      </c>
      <c r="B137" s="46">
        <v>66</v>
      </c>
      <c r="C137" s="193" t="s">
        <v>388</v>
      </c>
      <c r="D137" s="118"/>
      <c r="E137" s="217">
        <v>12</v>
      </c>
      <c r="F137" s="224">
        <v>5.9027777777777778E-4</v>
      </c>
      <c r="G137" s="217">
        <v>34</v>
      </c>
      <c r="H137" s="183" t="e">
        <f>#REF!</f>
        <v>#REF!</v>
      </c>
      <c r="I137" s="273"/>
      <c r="J137" s="151"/>
      <c r="K137" s="64"/>
      <c r="L137" s="274"/>
      <c r="M137" s="275"/>
      <c r="N137" s="156"/>
      <c r="O137" s="158"/>
    </row>
    <row r="138" spans="1:15" s="157" customFormat="1">
      <c r="A138" s="88">
        <v>6</v>
      </c>
      <c r="B138" s="46">
        <v>67</v>
      </c>
      <c r="C138" s="193" t="s">
        <v>432</v>
      </c>
      <c r="D138" s="118"/>
      <c r="E138" s="217">
        <v>17</v>
      </c>
      <c r="F138" s="224">
        <v>6.9444444444444447E-4</v>
      </c>
      <c r="G138" s="217">
        <v>44</v>
      </c>
      <c r="H138" s="183" t="e">
        <f>#REF!</f>
        <v>#REF!</v>
      </c>
      <c r="I138" s="273"/>
      <c r="J138" s="151"/>
      <c r="K138" s="64"/>
      <c r="L138" s="274"/>
      <c r="M138" s="275"/>
      <c r="N138" s="156"/>
      <c r="O138" s="158"/>
    </row>
    <row r="139" spans="1:15" s="157" customFormat="1">
      <c r="A139" s="88">
        <v>7</v>
      </c>
      <c r="B139" s="46">
        <v>68</v>
      </c>
      <c r="C139" s="193" t="s">
        <v>433</v>
      </c>
      <c r="D139" s="118"/>
      <c r="E139" s="217">
        <v>18</v>
      </c>
      <c r="F139" s="224">
        <v>7.6388888888888893E-4</v>
      </c>
      <c r="G139" s="217">
        <v>46</v>
      </c>
      <c r="H139" s="183" t="e">
        <f>#REF!</f>
        <v>#REF!</v>
      </c>
      <c r="I139" s="273"/>
      <c r="J139" s="151"/>
      <c r="K139" s="64"/>
      <c r="L139" s="274"/>
      <c r="M139" s="275"/>
      <c r="N139" s="156"/>
      <c r="O139" s="158"/>
    </row>
    <row r="140" spans="1:15" s="157" customFormat="1">
      <c r="A140" s="88">
        <v>8</v>
      </c>
      <c r="B140" s="46"/>
      <c r="C140" s="193"/>
      <c r="D140" s="118"/>
      <c r="E140" s="217"/>
      <c r="F140" s="224"/>
      <c r="G140" s="217"/>
      <c r="H140" s="183" t="e">
        <f>#REF!</f>
        <v>#REF!</v>
      </c>
      <c r="I140" s="273"/>
      <c r="J140" s="232"/>
      <c r="K140" s="64"/>
      <c r="L140" s="274"/>
      <c r="M140" s="275"/>
      <c r="N140" s="156"/>
      <c r="O140" s="158"/>
    </row>
    <row r="141" spans="1:15" s="157" customFormat="1">
      <c r="A141" s="164"/>
      <c r="B141" s="97" t="s">
        <v>453</v>
      </c>
      <c r="C141" s="282" t="s">
        <v>372</v>
      </c>
      <c r="D141" s="283"/>
      <c r="E141" s="283"/>
      <c r="F141" s="221"/>
      <c r="G141" s="47"/>
      <c r="H141" s="47"/>
      <c r="I141" s="47"/>
      <c r="J141" s="126"/>
      <c r="K141" s="101"/>
      <c r="L141" s="155"/>
      <c r="M141" s="131"/>
      <c r="N141" s="156"/>
      <c r="O141" s="158"/>
    </row>
    <row r="142" spans="1:15" s="157" customFormat="1">
      <c r="A142" s="88">
        <v>1</v>
      </c>
      <c r="B142" s="46">
        <v>346</v>
      </c>
      <c r="C142" s="191" t="s">
        <v>370</v>
      </c>
      <c r="D142" s="212"/>
      <c r="E142" s="217">
        <v>11</v>
      </c>
      <c r="F142" s="224">
        <v>6.5972222222222213E-4</v>
      </c>
      <c r="G142" s="217">
        <v>31</v>
      </c>
      <c r="H142" s="183">
        <f>E142</f>
        <v>11</v>
      </c>
      <c r="I142" s="273"/>
      <c r="J142" s="227">
        <f>G142+G143+G144+G145+G146+G147+G148</f>
        <v>272</v>
      </c>
      <c r="K142" s="64"/>
      <c r="L142" s="274"/>
      <c r="M142" s="275">
        <v>16</v>
      </c>
      <c r="N142" s="156"/>
      <c r="O142" s="158"/>
    </row>
    <row r="143" spans="1:15" s="157" customFormat="1">
      <c r="A143" s="88">
        <v>2</v>
      </c>
      <c r="B143" s="46">
        <v>345</v>
      </c>
      <c r="C143" s="191" t="s">
        <v>368</v>
      </c>
      <c r="D143" s="212"/>
      <c r="E143" s="217">
        <v>10</v>
      </c>
      <c r="F143" s="224">
        <v>5.3240740740740744E-4</v>
      </c>
      <c r="G143" s="217">
        <v>28</v>
      </c>
      <c r="H143" s="183" t="e">
        <f>#REF!</f>
        <v>#REF!</v>
      </c>
      <c r="I143" s="273"/>
      <c r="J143" s="151"/>
      <c r="K143" s="64"/>
      <c r="L143" s="274"/>
      <c r="M143" s="275"/>
      <c r="N143" s="156"/>
      <c r="O143" s="158"/>
    </row>
    <row r="144" spans="1:15" s="157" customFormat="1">
      <c r="A144" s="88">
        <v>3</v>
      </c>
      <c r="B144" s="46">
        <v>344</v>
      </c>
      <c r="C144" s="191" t="s">
        <v>371</v>
      </c>
      <c r="D144" s="212"/>
      <c r="E144" s="217">
        <v>14</v>
      </c>
      <c r="F144" s="224">
        <v>6.7129629629629625E-4</v>
      </c>
      <c r="G144" s="217">
        <v>38</v>
      </c>
      <c r="H144" s="183" t="e">
        <f>#REF!</f>
        <v>#REF!</v>
      </c>
      <c r="I144" s="273"/>
      <c r="J144" s="151"/>
      <c r="K144" s="64"/>
      <c r="L144" s="274"/>
      <c r="M144" s="275"/>
      <c r="N144" s="156"/>
      <c r="O144" s="158"/>
    </row>
    <row r="145" spans="1:15" s="157" customFormat="1">
      <c r="A145" s="88">
        <v>4</v>
      </c>
      <c r="B145" s="46">
        <v>347</v>
      </c>
      <c r="C145" s="191" t="s">
        <v>369</v>
      </c>
      <c r="D145" s="212"/>
      <c r="E145" s="217">
        <v>24</v>
      </c>
      <c r="F145" s="224">
        <v>1.0995370370370371E-3</v>
      </c>
      <c r="G145" s="217">
        <v>58</v>
      </c>
      <c r="H145" s="183" t="e">
        <f>#REF!</f>
        <v>#REF!</v>
      </c>
      <c r="I145" s="273"/>
      <c r="J145" s="151"/>
      <c r="K145" s="64"/>
      <c r="L145" s="274"/>
      <c r="M145" s="275"/>
      <c r="N145" s="156"/>
      <c r="O145" s="158"/>
    </row>
    <row r="146" spans="1:15" s="157" customFormat="1">
      <c r="A146" s="88">
        <v>5</v>
      </c>
      <c r="B146" s="46">
        <v>348</v>
      </c>
      <c r="C146" s="191" t="s">
        <v>366</v>
      </c>
      <c r="D146" s="212"/>
      <c r="E146" s="217">
        <v>9</v>
      </c>
      <c r="F146" s="224">
        <v>5.7870370370370378E-4</v>
      </c>
      <c r="G146" s="217">
        <v>25</v>
      </c>
      <c r="H146" s="183" t="e">
        <f>#REF!</f>
        <v>#REF!</v>
      </c>
      <c r="I146" s="273"/>
      <c r="J146" s="151"/>
      <c r="K146" s="64"/>
      <c r="L146" s="274"/>
      <c r="M146" s="275"/>
      <c r="N146" s="156"/>
      <c r="O146" s="158"/>
    </row>
    <row r="147" spans="1:15" s="157" customFormat="1">
      <c r="A147" s="88">
        <v>6</v>
      </c>
      <c r="B147" s="46">
        <v>350</v>
      </c>
      <c r="C147" s="191" t="s">
        <v>431</v>
      </c>
      <c r="D147" s="212"/>
      <c r="E147" s="217">
        <v>19</v>
      </c>
      <c r="F147" s="224">
        <v>8.9120370370370362E-4</v>
      </c>
      <c r="G147" s="217">
        <v>48</v>
      </c>
      <c r="H147" s="183" t="e">
        <f>#REF!</f>
        <v>#REF!</v>
      </c>
      <c r="I147" s="273"/>
      <c r="J147" s="151"/>
      <c r="K147" s="64"/>
      <c r="L147" s="274"/>
      <c r="M147" s="275"/>
      <c r="N147" s="156"/>
      <c r="O147" s="158"/>
    </row>
    <row r="148" spans="1:15" s="157" customFormat="1">
      <c r="A148" s="88">
        <v>7</v>
      </c>
      <c r="B148" s="46">
        <v>349</v>
      </c>
      <c r="C148" s="191" t="s">
        <v>367</v>
      </c>
      <c r="D148" s="212"/>
      <c r="E148" s="217">
        <v>17</v>
      </c>
      <c r="F148" s="224">
        <v>7.8703703703703705E-4</v>
      </c>
      <c r="G148" s="217">
        <v>44</v>
      </c>
      <c r="H148" s="183" t="e">
        <f>#REF!</f>
        <v>#REF!</v>
      </c>
      <c r="I148" s="273"/>
      <c r="J148" s="151"/>
      <c r="K148" s="64"/>
      <c r="L148" s="274"/>
      <c r="M148" s="275"/>
      <c r="N148" s="156"/>
      <c r="O148" s="158"/>
    </row>
    <row r="149" spans="1:15" s="157" customFormat="1" ht="18.75">
      <c r="A149" s="88">
        <v>8</v>
      </c>
      <c r="B149" s="46"/>
      <c r="C149" s="270"/>
      <c r="D149" s="212"/>
      <c r="E149" s="217"/>
      <c r="F149" s="220"/>
      <c r="G149" s="223"/>
      <c r="H149" s="183" t="e">
        <f>#REF!</f>
        <v>#REF!</v>
      </c>
      <c r="I149" s="273"/>
      <c r="J149" s="232"/>
      <c r="K149" s="64"/>
      <c r="L149" s="274"/>
      <c r="M149" s="275"/>
      <c r="N149" s="156"/>
      <c r="O149" s="158"/>
    </row>
    <row r="150" spans="1:15" s="157" customFormat="1" ht="20.25">
      <c r="A150" s="130"/>
      <c r="B150" s="97" t="s">
        <v>454</v>
      </c>
      <c r="C150" s="162" t="s">
        <v>147</v>
      </c>
      <c r="D150" s="105"/>
      <c r="E150" s="218"/>
      <c r="F150" s="221"/>
      <c r="G150" s="47"/>
      <c r="H150" s="47"/>
      <c r="I150" s="47"/>
      <c r="J150" s="47"/>
      <c r="K150" s="101"/>
      <c r="L150" s="101"/>
      <c r="M150" s="131"/>
      <c r="N150" s="156"/>
      <c r="O150" s="158"/>
    </row>
    <row r="151" spans="1:15" s="157" customFormat="1">
      <c r="A151" s="88">
        <v>1</v>
      </c>
      <c r="B151" s="46">
        <v>41</v>
      </c>
      <c r="C151" s="204" t="s">
        <v>327</v>
      </c>
      <c r="D151" s="118"/>
      <c r="E151" s="217">
        <v>19</v>
      </c>
      <c r="F151" s="224">
        <v>5.6712962962962956E-4</v>
      </c>
      <c r="G151" s="217">
        <v>48</v>
      </c>
      <c r="H151" s="183">
        <f>E151</f>
        <v>19</v>
      </c>
      <c r="I151" s="273"/>
      <c r="J151" s="227">
        <f>G151+G152+G153+G155+G156+G157+G158</f>
        <v>271</v>
      </c>
      <c r="K151" s="64"/>
      <c r="L151" s="274">
        <v>3.8773148148148143E-3</v>
      </c>
      <c r="M151" s="275">
        <v>17</v>
      </c>
      <c r="N151" s="156"/>
      <c r="O151" s="158"/>
    </row>
    <row r="152" spans="1:15" s="157" customFormat="1">
      <c r="A152" s="88">
        <v>2</v>
      </c>
      <c r="B152" s="46">
        <v>42</v>
      </c>
      <c r="C152" s="204" t="s">
        <v>328</v>
      </c>
      <c r="D152" s="118"/>
      <c r="E152" s="217">
        <v>22</v>
      </c>
      <c r="F152" s="224">
        <v>1.1689814814814816E-3</v>
      </c>
      <c r="G152" s="217">
        <v>54</v>
      </c>
      <c r="H152" s="183" t="e">
        <f>#REF!</f>
        <v>#REF!</v>
      </c>
      <c r="I152" s="273"/>
      <c r="J152" s="151"/>
      <c r="K152" s="64"/>
      <c r="L152" s="274"/>
      <c r="M152" s="275"/>
      <c r="N152" s="156"/>
      <c r="O152" s="158"/>
    </row>
    <row r="153" spans="1:15" s="157" customFormat="1">
      <c r="A153" s="88">
        <v>3</v>
      </c>
      <c r="B153" s="46">
        <v>43</v>
      </c>
      <c r="C153" s="204" t="s">
        <v>329</v>
      </c>
      <c r="D153" s="118"/>
      <c r="E153" s="217">
        <v>11</v>
      </c>
      <c r="F153" s="224">
        <v>6.4814814814814813E-4</v>
      </c>
      <c r="G153" s="217">
        <v>31</v>
      </c>
      <c r="H153" s="183" t="e">
        <f>#REF!</f>
        <v>#REF!</v>
      </c>
      <c r="I153" s="273"/>
      <c r="J153" s="151"/>
      <c r="K153" s="64"/>
      <c r="L153" s="274"/>
      <c r="M153" s="275"/>
      <c r="N153" s="156"/>
      <c r="O153" s="158"/>
    </row>
    <row r="154" spans="1:15" s="157" customFormat="1">
      <c r="A154" s="88">
        <v>4</v>
      </c>
      <c r="B154" s="46">
        <v>44</v>
      </c>
      <c r="C154" s="204" t="s">
        <v>330</v>
      </c>
      <c r="D154" s="118"/>
      <c r="E154" s="217">
        <v>6</v>
      </c>
      <c r="F154" s="224">
        <v>4.5138888888888892E-4</v>
      </c>
      <c r="G154" s="217"/>
      <c r="H154" s="183" t="e">
        <f>#REF!</f>
        <v>#REF!</v>
      </c>
      <c r="I154" s="273"/>
      <c r="J154" s="151"/>
      <c r="K154" s="64"/>
      <c r="L154" s="274"/>
      <c r="M154" s="275"/>
      <c r="N154" s="156"/>
      <c r="O154" s="158"/>
    </row>
    <row r="155" spans="1:15" s="157" customFormat="1">
      <c r="A155" s="88">
        <v>5</v>
      </c>
      <c r="B155" s="46">
        <v>45</v>
      </c>
      <c r="C155" s="204" t="s">
        <v>331</v>
      </c>
      <c r="D155" s="118"/>
      <c r="E155" s="217">
        <v>10</v>
      </c>
      <c r="F155" s="224">
        <v>5.0925925925925921E-4</v>
      </c>
      <c r="G155" s="217">
        <v>28</v>
      </c>
      <c r="H155" s="183" t="e">
        <f>#REF!</f>
        <v>#REF!</v>
      </c>
      <c r="I155" s="273"/>
      <c r="J155" s="151"/>
      <c r="K155" s="64"/>
      <c r="L155" s="274"/>
      <c r="M155" s="275"/>
      <c r="N155" s="156"/>
      <c r="O155" s="158"/>
    </row>
    <row r="156" spans="1:15" s="157" customFormat="1">
      <c r="A156" s="88">
        <v>6</v>
      </c>
      <c r="B156" s="46">
        <v>46</v>
      </c>
      <c r="C156" s="204" t="s">
        <v>332</v>
      </c>
      <c r="D156" s="118"/>
      <c r="E156" s="217">
        <v>13</v>
      </c>
      <c r="F156" s="224">
        <v>5.2083333333333333E-4</v>
      </c>
      <c r="G156" s="217">
        <v>36</v>
      </c>
      <c r="H156" s="183" t="e">
        <f>#REF!</f>
        <v>#REF!</v>
      </c>
      <c r="I156" s="273"/>
      <c r="J156" s="151"/>
      <c r="K156" s="64"/>
      <c r="L156" s="274"/>
      <c r="M156" s="275"/>
      <c r="N156" s="156"/>
      <c r="O156" s="158"/>
    </row>
    <row r="157" spans="1:15" s="157" customFormat="1">
      <c r="A157" s="88">
        <v>7</v>
      </c>
      <c r="B157" s="46">
        <v>47</v>
      </c>
      <c r="C157" s="204" t="s">
        <v>333</v>
      </c>
      <c r="D157" s="118"/>
      <c r="E157" s="217">
        <v>18</v>
      </c>
      <c r="F157" s="224">
        <v>8.3333333333333339E-4</v>
      </c>
      <c r="G157" s="217">
        <v>46</v>
      </c>
      <c r="H157" s="183" t="e">
        <f>#REF!</f>
        <v>#REF!</v>
      </c>
      <c r="I157" s="273"/>
      <c r="J157" s="151"/>
      <c r="K157" s="64"/>
      <c r="L157" s="274"/>
      <c r="M157" s="275"/>
      <c r="N157" s="156"/>
      <c r="O157" s="158"/>
    </row>
    <row r="158" spans="1:15" s="157" customFormat="1">
      <c r="A158" s="88">
        <v>8</v>
      </c>
      <c r="B158" s="46">
        <v>48</v>
      </c>
      <c r="C158" s="204" t="s">
        <v>334</v>
      </c>
      <c r="D158" s="118"/>
      <c r="E158" s="217">
        <v>10</v>
      </c>
      <c r="F158" s="224">
        <v>4.0509259259259258E-4</v>
      </c>
      <c r="G158" s="217">
        <v>28</v>
      </c>
      <c r="H158" s="183" t="e">
        <f>#REF!</f>
        <v>#REF!</v>
      </c>
      <c r="I158" s="273"/>
      <c r="J158" s="232"/>
      <c r="K158" s="64"/>
      <c r="L158" s="274"/>
      <c r="M158" s="275"/>
      <c r="N158" s="156"/>
      <c r="O158" s="158"/>
    </row>
    <row r="159" spans="1:15" s="157" customFormat="1" ht="20.25">
      <c r="A159" s="130"/>
      <c r="B159" s="97" t="s">
        <v>455</v>
      </c>
      <c r="C159" s="162" t="s">
        <v>121</v>
      </c>
      <c r="D159" s="89"/>
      <c r="E159" s="218"/>
      <c r="F159" s="221"/>
      <c r="G159" s="47"/>
      <c r="H159" s="47"/>
      <c r="I159" s="47"/>
      <c r="J159" s="47"/>
      <c r="K159" s="101"/>
      <c r="L159" s="101"/>
      <c r="M159" s="131"/>
      <c r="N159" s="156"/>
      <c r="O159" s="158"/>
    </row>
    <row r="160" spans="1:15" s="157" customFormat="1">
      <c r="A160" s="88">
        <v>1</v>
      </c>
      <c r="B160" s="46">
        <v>84</v>
      </c>
      <c r="C160" s="193" t="s">
        <v>265</v>
      </c>
      <c r="D160" s="205"/>
      <c r="E160" s="217">
        <v>13</v>
      </c>
      <c r="F160" s="224">
        <v>8.564814814814815E-4</v>
      </c>
      <c r="G160" s="217">
        <v>36</v>
      </c>
      <c r="H160" s="183">
        <f>E160</f>
        <v>13</v>
      </c>
      <c r="I160" s="273"/>
      <c r="J160" s="227">
        <f>G160+G161+G162+G163+G165+G166+G167</f>
        <v>267</v>
      </c>
      <c r="K160" s="64"/>
      <c r="L160" s="274">
        <v>6.9328703703703696E-3</v>
      </c>
      <c r="M160" s="275">
        <v>18</v>
      </c>
      <c r="N160" s="156"/>
      <c r="O160" s="158"/>
    </row>
    <row r="161" spans="1:15" s="157" customFormat="1">
      <c r="A161" s="88">
        <v>2</v>
      </c>
      <c r="B161" s="46">
        <v>81</v>
      </c>
      <c r="C161" s="193" t="s">
        <v>266</v>
      </c>
      <c r="D161" s="206"/>
      <c r="E161" s="217">
        <v>13</v>
      </c>
      <c r="F161" s="224">
        <v>8.9120370370370362E-4</v>
      </c>
      <c r="G161" s="217">
        <v>36</v>
      </c>
      <c r="H161" s="183" t="e">
        <f>#REF!</f>
        <v>#REF!</v>
      </c>
      <c r="I161" s="273"/>
      <c r="J161" s="228"/>
      <c r="K161" s="64"/>
      <c r="L161" s="274"/>
      <c r="M161" s="275"/>
      <c r="N161" s="156"/>
      <c r="O161" s="158"/>
    </row>
    <row r="162" spans="1:15" s="157" customFormat="1">
      <c r="A162" s="88">
        <v>3</v>
      </c>
      <c r="B162" s="46">
        <v>80</v>
      </c>
      <c r="C162" s="193" t="s">
        <v>267</v>
      </c>
      <c r="D162" s="205"/>
      <c r="E162" s="217">
        <v>19</v>
      </c>
      <c r="F162" s="224">
        <v>9.4907407407407408E-4</v>
      </c>
      <c r="G162" s="217">
        <v>48</v>
      </c>
      <c r="H162" s="183" t="e">
        <f>#REF!</f>
        <v>#REF!</v>
      </c>
      <c r="I162" s="273"/>
      <c r="J162" s="228"/>
      <c r="K162" s="64"/>
      <c r="L162" s="274"/>
      <c r="M162" s="275"/>
      <c r="N162" s="156"/>
      <c r="O162" s="158"/>
    </row>
    <row r="163" spans="1:15" s="157" customFormat="1">
      <c r="A163" s="88">
        <v>4</v>
      </c>
      <c r="B163" s="46">
        <v>79</v>
      </c>
      <c r="C163" s="193" t="s">
        <v>268</v>
      </c>
      <c r="D163" s="205"/>
      <c r="E163" s="217">
        <v>11</v>
      </c>
      <c r="F163" s="224">
        <v>5.6712962962962956E-4</v>
      </c>
      <c r="G163" s="217">
        <v>31</v>
      </c>
      <c r="H163" s="183" t="e">
        <f>#REF!</f>
        <v>#REF!</v>
      </c>
      <c r="I163" s="273"/>
      <c r="J163" s="228"/>
      <c r="K163" s="64"/>
      <c r="L163" s="274"/>
      <c r="M163" s="275"/>
      <c r="N163" s="156"/>
      <c r="O163" s="158"/>
    </row>
    <row r="164" spans="1:15" s="157" customFormat="1">
      <c r="A164" s="88">
        <v>5</v>
      </c>
      <c r="B164" s="46">
        <v>78</v>
      </c>
      <c r="C164" s="193" t="s">
        <v>269</v>
      </c>
      <c r="D164" s="205"/>
      <c r="E164" s="217">
        <v>10</v>
      </c>
      <c r="F164" s="224">
        <v>3.9351851851851852E-4</v>
      </c>
      <c r="G164" s="217"/>
      <c r="H164" s="183" t="e">
        <f>#REF!</f>
        <v>#REF!</v>
      </c>
      <c r="I164" s="273"/>
      <c r="J164" s="228"/>
      <c r="K164" s="64"/>
      <c r="L164" s="274"/>
      <c r="M164" s="275"/>
      <c r="N164" s="156"/>
      <c r="O164" s="158"/>
    </row>
    <row r="165" spans="1:15" s="157" customFormat="1">
      <c r="A165" s="88">
        <v>6</v>
      </c>
      <c r="B165" s="46">
        <v>77</v>
      </c>
      <c r="C165" s="204" t="s">
        <v>270</v>
      </c>
      <c r="D165" s="205"/>
      <c r="E165" s="217">
        <v>18</v>
      </c>
      <c r="F165" s="224">
        <v>9.2592592592592585E-4</v>
      </c>
      <c r="G165" s="217">
        <v>46</v>
      </c>
      <c r="H165" s="183" t="e">
        <f>#REF!</f>
        <v>#REF!</v>
      </c>
      <c r="I165" s="273"/>
      <c r="J165" s="228"/>
      <c r="K165" s="64"/>
      <c r="L165" s="274"/>
      <c r="M165" s="275"/>
      <c r="N165" s="156"/>
      <c r="O165" s="158"/>
    </row>
    <row r="166" spans="1:15" s="157" customFormat="1">
      <c r="A166" s="88">
        <v>7</v>
      </c>
      <c r="B166" s="46">
        <v>82</v>
      </c>
      <c r="C166" s="204" t="s">
        <v>271</v>
      </c>
      <c r="D166" s="205"/>
      <c r="E166" s="217">
        <v>12</v>
      </c>
      <c r="F166" s="224">
        <v>6.018518518518519E-4</v>
      </c>
      <c r="G166" s="217">
        <v>34</v>
      </c>
      <c r="H166" s="183" t="e">
        <f>#REF!</f>
        <v>#REF!</v>
      </c>
      <c r="I166" s="273"/>
      <c r="J166" s="228"/>
      <c r="K166" s="64"/>
      <c r="L166" s="274"/>
      <c r="M166" s="275"/>
      <c r="N166" s="156"/>
      <c r="O166" s="158"/>
    </row>
    <row r="167" spans="1:15" s="157" customFormat="1">
      <c r="A167" s="88">
        <v>8</v>
      </c>
      <c r="B167" s="46">
        <v>83</v>
      </c>
      <c r="C167" s="204" t="s">
        <v>272</v>
      </c>
      <c r="D167" s="205"/>
      <c r="E167" s="217">
        <v>13</v>
      </c>
      <c r="F167" s="224">
        <v>7.8703703703703705E-4</v>
      </c>
      <c r="G167" s="217">
        <v>36</v>
      </c>
      <c r="H167" s="183" t="e">
        <f>#REF!</f>
        <v>#REF!</v>
      </c>
      <c r="I167" s="273"/>
      <c r="J167" s="229"/>
      <c r="K167" s="64"/>
      <c r="L167" s="274"/>
      <c r="M167" s="275"/>
      <c r="N167" s="156"/>
      <c r="O167" s="158"/>
    </row>
    <row r="168" spans="1:15" s="157" customFormat="1" ht="20.25">
      <c r="A168" s="130"/>
      <c r="B168" s="97" t="s">
        <v>456</v>
      </c>
      <c r="C168" s="163" t="s">
        <v>117</v>
      </c>
      <c r="D168" s="89"/>
      <c r="E168" s="218"/>
      <c r="F168" s="221"/>
      <c r="G168" s="47"/>
      <c r="H168" s="47"/>
      <c r="I168" s="47"/>
      <c r="J168" s="47"/>
      <c r="K168" s="101"/>
      <c r="L168" s="101"/>
      <c r="M168" s="131"/>
      <c r="N168" s="156"/>
      <c r="O168" s="158"/>
    </row>
    <row r="169" spans="1:15" s="157" customFormat="1">
      <c r="A169" s="88">
        <v>1</v>
      </c>
      <c r="B169" s="46">
        <v>188</v>
      </c>
      <c r="C169" s="193" t="s">
        <v>236</v>
      </c>
      <c r="D169" s="118"/>
      <c r="E169" s="217">
        <v>12</v>
      </c>
      <c r="F169" s="224">
        <v>7.8703703703703705E-4</v>
      </c>
      <c r="G169" s="217">
        <v>34</v>
      </c>
      <c r="H169" s="183">
        <f>E169</f>
        <v>12</v>
      </c>
      <c r="I169" s="273"/>
      <c r="J169" s="227">
        <f>G169+G170+G172+G173+G174+G175+G176</f>
        <v>264</v>
      </c>
      <c r="K169" s="64"/>
      <c r="L169" s="274"/>
      <c r="M169" s="275">
        <v>19</v>
      </c>
      <c r="N169" s="156"/>
      <c r="O169" s="158"/>
    </row>
    <row r="170" spans="1:15" s="157" customFormat="1">
      <c r="A170" s="88">
        <v>2</v>
      </c>
      <c r="B170" s="46">
        <v>183</v>
      </c>
      <c r="C170" s="193" t="s">
        <v>237</v>
      </c>
      <c r="D170" s="118"/>
      <c r="E170" s="217">
        <v>12</v>
      </c>
      <c r="F170" s="224">
        <v>6.7129629629629625E-4</v>
      </c>
      <c r="G170" s="217">
        <v>34</v>
      </c>
      <c r="H170" s="183" t="e">
        <f>#REF!</f>
        <v>#REF!</v>
      </c>
      <c r="I170" s="273"/>
      <c r="J170" s="228"/>
      <c r="K170" s="64"/>
      <c r="L170" s="274"/>
      <c r="M170" s="275"/>
      <c r="N170" s="156"/>
      <c r="O170" s="158"/>
    </row>
    <row r="171" spans="1:15" s="157" customFormat="1">
      <c r="A171" s="88">
        <v>3</v>
      </c>
      <c r="B171" s="46">
        <v>181</v>
      </c>
      <c r="C171" s="193" t="s">
        <v>238</v>
      </c>
      <c r="D171" s="118"/>
      <c r="E171" s="217">
        <v>10</v>
      </c>
      <c r="F171" s="224">
        <v>6.9444444444444447E-4</v>
      </c>
      <c r="G171" s="217"/>
      <c r="H171" s="183" t="e">
        <f>#REF!</f>
        <v>#REF!</v>
      </c>
      <c r="I171" s="273"/>
      <c r="J171" s="228"/>
      <c r="K171" s="64"/>
      <c r="L171" s="274"/>
      <c r="M171" s="275"/>
      <c r="N171" s="156"/>
      <c r="O171" s="158"/>
    </row>
    <row r="172" spans="1:15" s="157" customFormat="1">
      <c r="A172" s="88">
        <v>4</v>
      </c>
      <c r="B172" s="46">
        <v>182</v>
      </c>
      <c r="C172" s="193" t="s">
        <v>239</v>
      </c>
      <c r="D172" s="118"/>
      <c r="E172" s="217">
        <v>17</v>
      </c>
      <c r="F172" s="224">
        <v>1.2731481481481483E-3</v>
      </c>
      <c r="G172" s="217">
        <v>44</v>
      </c>
      <c r="H172" s="183" t="e">
        <f>#REF!</f>
        <v>#REF!</v>
      </c>
      <c r="I172" s="273"/>
      <c r="J172" s="228"/>
      <c r="K172" s="64"/>
      <c r="L172" s="274"/>
      <c r="M172" s="275"/>
      <c r="N172" s="156"/>
      <c r="O172" s="158"/>
    </row>
    <row r="173" spans="1:15" s="157" customFormat="1">
      <c r="A173" s="88">
        <v>5</v>
      </c>
      <c r="B173" s="46">
        <v>180</v>
      </c>
      <c r="C173" s="193" t="s">
        <v>240</v>
      </c>
      <c r="D173" s="118"/>
      <c r="E173" s="217">
        <v>12</v>
      </c>
      <c r="F173" s="224">
        <v>9.2592592592592585E-4</v>
      </c>
      <c r="G173" s="217">
        <v>34</v>
      </c>
      <c r="H173" s="183" t="e">
        <f>#REF!</f>
        <v>#REF!</v>
      </c>
      <c r="I173" s="273"/>
      <c r="J173" s="228"/>
      <c r="K173" s="64"/>
      <c r="L173" s="274"/>
      <c r="M173" s="275"/>
      <c r="N173" s="156"/>
      <c r="O173" s="158"/>
    </row>
    <row r="174" spans="1:15" s="157" customFormat="1">
      <c r="A174" s="88">
        <v>6</v>
      </c>
      <c r="B174" s="46">
        <v>179</v>
      </c>
      <c r="C174" s="193" t="s">
        <v>241</v>
      </c>
      <c r="D174" s="118"/>
      <c r="E174" s="217">
        <v>13</v>
      </c>
      <c r="F174" s="224">
        <v>7.5231481481481471E-4</v>
      </c>
      <c r="G174" s="217">
        <v>36</v>
      </c>
      <c r="H174" s="183" t="e">
        <f>#REF!</f>
        <v>#REF!</v>
      </c>
      <c r="I174" s="273"/>
      <c r="J174" s="228"/>
      <c r="K174" s="64"/>
      <c r="L174" s="274"/>
      <c r="M174" s="275"/>
      <c r="N174" s="156"/>
      <c r="O174" s="158"/>
    </row>
    <row r="175" spans="1:15" s="157" customFormat="1">
      <c r="A175" s="88">
        <v>7</v>
      </c>
      <c r="B175" s="46">
        <v>178</v>
      </c>
      <c r="C175" s="193" t="s">
        <v>242</v>
      </c>
      <c r="D175" s="118"/>
      <c r="E175" s="217">
        <v>15</v>
      </c>
      <c r="F175" s="224">
        <v>7.6388888888888893E-4</v>
      </c>
      <c r="G175" s="217">
        <v>40</v>
      </c>
      <c r="H175" s="183" t="e">
        <f>#REF!</f>
        <v>#REF!</v>
      </c>
      <c r="I175" s="273"/>
      <c r="J175" s="228"/>
      <c r="K175" s="64"/>
      <c r="L175" s="274"/>
      <c r="M175" s="275"/>
      <c r="N175" s="156"/>
      <c r="O175" s="158"/>
    </row>
    <row r="176" spans="1:15" s="157" customFormat="1">
      <c r="A176" s="88">
        <v>8</v>
      </c>
      <c r="B176" s="46">
        <v>177</v>
      </c>
      <c r="C176" s="204" t="s">
        <v>243</v>
      </c>
      <c r="D176" s="196"/>
      <c r="E176" s="217">
        <v>16</v>
      </c>
      <c r="F176" s="224">
        <v>1.1226851851851851E-3</v>
      </c>
      <c r="G176" s="217">
        <v>42</v>
      </c>
      <c r="H176" s="183" t="e">
        <f>#REF!</f>
        <v>#REF!</v>
      </c>
      <c r="I176" s="273"/>
      <c r="J176" s="229"/>
      <c r="K176" s="64"/>
      <c r="L176" s="274"/>
      <c r="M176" s="275"/>
      <c r="N176" s="156"/>
      <c r="O176" s="158"/>
    </row>
    <row r="177" spans="1:15" s="157" customFormat="1" ht="20.25">
      <c r="A177" s="130"/>
      <c r="B177" s="97" t="s">
        <v>457</v>
      </c>
      <c r="C177" s="161" t="s">
        <v>105</v>
      </c>
      <c r="D177" s="89"/>
      <c r="E177" s="218"/>
      <c r="F177" s="221"/>
      <c r="G177" s="47"/>
      <c r="H177" s="47"/>
      <c r="I177" s="47"/>
      <c r="J177" s="47"/>
      <c r="K177" s="101"/>
      <c r="L177" s="101"/>
      <c r="M177" s="131"/>
      <c r="N177" s="156"/>
      <c r="O177" s="158"/>
    </row>
    <row r="178" spans="1:15" s="157" customFormat="1">
      <c r="A178" s="88">
        <v>1</v>
      </c>
      <c r="B178" s="46">
        <v>269</v>
      </c>
      <c r="C178" s="193" t="s">
        <v>216</v>
      </c>
      <c r="D178" s="118"/>
      <c r="E178" s="217">
        <v>9</v>
      </c>
      <c r="F178" s="224">
        <v>5.5555555555555556E-4</v>
      </c>
      <c r="G178" s="217">
        <v>25</v>
      </c>
      <c r="H178" s="183">
        <f>E178</f>
        <v>9</v>
      </c>
      <c r="I178" s="273"/>
      <c r="J178" s="227">
        <f>G178+G180+G181+G182+G183+G184+G185</f>
        <v>263</v>
      </c>
      <c r="K178" s="64"/>
      <c r="L178" s="274">
        <v>2.9861111111111113E-3</v>
      </c>
      <c r="M178" s="275">
        <v>20</v>
      </c>
      <c r="N178" s="156"/>
      <c r="O178" s="158"/>
    </row>
    <row r="179" spans="1:15" s="157" customFormat="1">
      <c r="A179" s="88">
        <v>2</v>
      </c>
      <c r="B179" s="46">
        <v>270</v>
      </c>
      <c r="C179" s="193" t="s">
        <v>217</v>
      </c>
      <c r="D179" s="118"/>
      <c r="E179" s="217">
        <v>8</v>
      </c>
      <c r="F179" s="224">
        <v>4.7453703703703704E-4</v>
      </c>
      <c r="G179" s="217"/>
      <c r="H179" s="183" t="e">
        <f>#REF!</f>
        <v>#REF!</v>
      </c>
      <c r="I179" s="273"/>
      <c r="J179" s="228"/>
      <c r="K179" s="64"/>
      <c r="L179" s="274"/>
      <c r="M179" s="275"/>
      <c r="N179" s="156"/>
      <c r="O179" s="158"/>
    </row>
    <row r="180" spans="1:15" s="157" customFormat="1">
      <c r="A180" s="88">
        <v>3</v>
      </c>
      <c r="B180" s="46">
        <v>271</v>
      </c>
      <c r="C180" s="193" t="s">
        <v>218</v>
      </c>
      <c r="D180" s="118"/>
      <c r="E180" s="217">
        <v>16</v>
      </c>
      <c r="F180" s="224">
        <v>7.407407407407407E-4</v>
      </c>
      <c r="G180" s="217">
        <v>42</v>
      </c>
      <c r="H180" s="183" t="e">
        <f>#REF!</f>
        <v>#REF!</v>
      </c>
      <c r="I180" s="273"/>
      <c r="J180" s="228"/>
      <c r="K180" s="64"/>
      <c r="L180" s="274"/>
      <c r="M180" s="275"/>
      <c r="N180" s="156"/>
      <c r="O180" s="158"/>
    </row>
    <row r="181" spans="1:15" s="157" customFormat="1">
      <c r="A181" s="88">
        <v>4</v>
      </c>
      <c r="B181" s="46">
        <v>272</v>
      </c>
      <c r="C181" s="193" t="s">
        <v>219</v>
      </c>
      <c r="D181" s="118"/>
      <c r="E181" s="217">
        <v>18</v>
      </c>
      <c r="F181" s="224">
        <v>9.3750000000000007E-4</v>
      </c>
      <c r="G181" s="217">
        <v>46</v>
      </c>
      <c r="H181" s="183" t="e">
        <f>#REF!</f>
        <v>#REF!</v>
      </c>
      <c r="I181" s="273"/>
      <c r="J181" s="228"/>
      <c r="K181" s="64"/>
      <c r="L181" s="274"/>
      <c r="M181" s="275"/>
      <c r="N181" s="156"/>
      <c r="O181" s="158"/>
    </row>
    <row r="182" spans="1:15" s="157" customFormat="1">
      <c r="A182" s="88">
        <v>5</v>
      </c>
      <c r="B182" s="46">
        <v>273</v>
      </c>
      <c r="C182" s="193" t="s">
        <v>220</v>
      </c>
      <c r="D182" s="118"/>
      <c r="E182" s="217">
        <v>12</v>
      </c>
      <c r="F182" s="224">
        <v>5.5555555555555556E-4</v>
      </c>
      <c r="G182" s="217">
        <v>34</v>
      </c>
      <c r="H182" s="183" t="e">
        <f>#REF!</f>
        <v>#REF!</v>
      </c>
      <c r="I182" s="273"/>
      <c r="J182" s="228"/>
      <c r="K182" s="64"/>
      <c r="L182" s="274"/>
      <c r="M182" s="275"/>
      <c r="N182" s="156"/>
      <c r="O182" s="158"/>
    </row>
    <row r="183" spans="1:15" s="157" customFormat="1">
      <c r="A183" s="88">
        <v>6</v>
      </c>
      <c r="B183" s="46">
        <v>274</v>
      </c>
      <c r="C183" s="193" t="s">
        <v>221</v>
      </c>
      <c r="D183" s="118"/>
      <c r="E183" s="217">
        <v>15</v>
      </c>
      <c r="F183" s="224">
        <v>1.0532407407407407E-3</v>
      </c>
      <c r="G183" s="217">
        <v>40</v>
      </c>
      <c r="H183" s="183" t="e">
        <f>#REF!</f>
        <v>#REF!</v>
      </c>
      <c r="I183" s="273"/>
      <c r="J183" s="228"/>
      <c r="K183" s="64"/>
      <c r="L183" s="274"/>
      <c r="M183" s="275"/>
      <c r="N183" s="156"/>
      <c r="O183" s="158"/>
    </row>
    <row r="184" spans="1:15" s="157" customFormat="1">
      <c r="A184" s="88">
        <v>7</v>
      </c>
      <c r="B184" s="46">
        <v>275</v>
      </c>
      <c r="C184" s="193" t="s">
        <v>222</v>
      </c>
      <c r="D184" s="118"/>
      <c r="E184" s="217">
        <v>14</v>
      </c>
      <c r="F184" s="224">
        <v>1.2152777777777778E-3</v>
      </c>
      <c r="G184" s="217">
        <v>38</v>
      </c>
      <c r="H184" s="183" t="e">
        <f>#REF!</f>
        <v>#REF!</v>
      </c>
      <c r="I184" s="273"/>
      <c r="J184" s="228"/>
      <c r="K184" s="64"/>
      <c r="L184" s="274"/>
      <c r="M184" s="275"/>
      <c r="N184" s="156"/>
      <c r="O184" s="158"/>
    </row>
    <row r="185" spans="1:15" s="157" customFormat="1">
      <c r="A185" s="88">
        <v>8</v>
      </c>
      <c r="B185" s="46">
        <v>276</v>
      </c>
      <c r="C185" s="193" t="s">
        <v>223</v>
      </c>
      <c r="D185" s="118"/>
      <c r="E185" s="217">
        <v>14</v>
      </c>
      <c r="F185" s="224">
        <v>6.9444444444444447E-4</v>
      </c>
      <c r="G185" s="217">
        <v>38</v>
      </c>
      <c r="H185" s="183" t="e">
        <f>#REF!</f>
        <v>#REF!</v>
      </c>
      <c r="I185" s="273"/>
      <c r="J185" s="229"/>
      <c r="K185" s="64"/>
      <c r="L185" s="274"/>
      <c r="M185" s="275"/>
      <c r="N185" s="156"/>
      <c r="O185" s="158"/>
    </row>
    <row r="186" spans="1:15" s="157" customFormat="1">
      <c r="A186" s="164"/>
      <c r="B186" s="97" t="s">
        <v>458</v>
      </c>
      <c r="C186" s="281" t="s">
        <v>344</v>
      </c>
      <c r="D186" s="281"/>
      <c r="E186" s="281"/>
      <c r="F186" s="221"/>
      <c r="G186" s="47"/>
      <c r="H186" s="47"/>
      <c r="I186" s="47"/>
      <c r="J186" s="126"/>
      <c r="K186" s="101"/>
      <c r="L186" s="155"/>
      <c r="M186" s="131"/>
      <c r="N186" s="156"/>
      <c r="O186" s="158"/>
    </row>
    <row r="187" spans="1:15" s="157" customFormat="1">
      <c r="A187" s="88">
        <v>1</v>
      </c>
      <c r="B187" s="46">
        <v>151</v>
      </c>
      <c r="C187" s="199" t="s">
        <v>345</v>
      </c>
      <c r="D187" s="196"/>
      <c r="E187" s="217">
        <v>13</v>
      </c>
      <c r="F187" s="224">
        <v>7.5231481481481471E-4</v>
      </c>
      <c r="G187" s="217">
        <v>36</v>
      </c>
      <c r="H187" s="183">
        <f>E187</f>
        <v>13</v>
      </c>
      <c r="I187" s="273"/>
      <c r="J187" s="227">
        <f>G187+G188+G189+G190+G191+G192+G193</f>
        <v>259</v>
      </c>
      <c r="K187" s="64"/>
      <c r="L187" s="274">
        <v>3.8773148148148143E-3</v>
      </c>
      <c r="M187" s="275">
        <v>21</v>
      </c>
      <c r="N187" s="156"/>
      <c r="O187" s="158"/>
    </row>
    <row r="188" spans="1:15" s="157" customFormat="1">
      <c r="A188" s="88">
        <v>2</v>
      </c>
      <c r="B188" s="46">
        <v>150</v>
      </c>
      <c r="C188" s="199" t="s">
        <v>346</v>
      </c>
      <c r="D188" s="196"/>
      <c r="E188" s="217">
        <v>10</v>
      </c>
      <c r="F188" s="224">
        <v>5.5555555555555556E-4</v>
      </c>
      <c r="G188" s="217">
        <v>28</v>
      </c>
      <c r="H188" s="183" t="e">
        <f>#REF!</f>
        <v>#REF!</v>
      </c>
      <c r="I188" s="273"/>
      <c r="J188" s="151"/>
      <c r="K188" s="64"/>
      <c r="L188" s="274"/>
      <c r="M188" s="275"/>
      <c r="N188" s="156"/>
      <c r="O188" s="158"/>
    </row>
    <row r="189" spans="1:15" s="157" customFormat="1">
      <c r="A189" s="88">
        <v>3</v>
      </c>
      <c r="B189" s="46">
        <v>149</v>
      </c>
      <c r="C189" s="199" t="s">
        <v>347</v>
      </c>
      <c r="D189" s="196"/>
      <c r="E189" s="217">
        <v>15</v>
      </c>
      <c r="F189" s="224">
        <v>7.291666666666667E-4</v>
      </c>
      <c r="G189" s="217">
        <v>40</v>
      </c>
      <c r="H189" s="183" t="e">
        <f>#REF!</f>
        <v>#REF!</v>
      </c>
      <c r="I189" s="273"/>
      <c r="J189" s="151"/>
      <c r="K189" s="64"/>
      <c r="L189" s="274"/>
      <c r="M189" s="275"/>
      <c r="N189" s="156"/>
      <c r="O189" s="158"/>
    </row>
    <row r="190" spans="1:15" s="157" customFormat="1">
      <c r="A190" s="88">
        <v>4</v>
      </c>
      <c r="B190" s="46">
        <v>148</v>
      </c>
      <c r="C190" s="199" t="s">
        <v>348</v>
      </c>
      <c r="D190" s="196"/>
      <c r="E190" s="217">
        <v>20</v>
      </c>
      <c r="F190" s="224">
        <v>1.0648148148148147E-3</v>
      </c>
      <c r="G190" s="217">
        <v>50</v>
      </c>
      <c r="H190" s="183" t="e">
        <f>#REF!</f>
        <v>#REF!</v>
      </c>
      <c r="I190" s="273"/>
      <c r="J190" s="151"/>
      <c r="K190" s="64"/>
      <c r="L190" s="274"/>
      <c r="M190" s="275"/>
      <c r="N190" s="156"/>
      <c r="O190" s="158"/>
    </row>
    <row r="191" spans="1:15" s="157" customFormat="1">
      <c r="A191" s="88">
        <v>5</v>
      </c>
      <c r="B191" s="46">
        <v>147</v>
      </c>
      <c r="C191" s="199" t="s">
        <v>349</v>
      </c>
      <c r="D191" s="196"/>
      <c r="E191" s="217">
        <v>14</v>
      </c>
      <c r="F191" s="224">
        <v>5.9027777777777778E-4</v>
      </c>
      <c r="G191" s="217">
        <v>38</v>
      </c>
      <c r="H191" s="183" t="e">
        <f>#REF!</f>
        <v>#REF!</v>
      </c>
      <c r="I191" s="273"/>
      <c r="J191" s="151"/>
      <c r="K191" s="64"/>
      <c r="L191" s="274"/>
      <c r="M191" s="275"/>
      <c r="N191" s="156"/>
      <c r="O191" s="158"/>
    </row>
    <row r="192" spans="1:15" s="157" customFormat="1">
      <c r="A192" s="88">
        <v>6</v>
      </c>
      <c r="B192" s="46">
        <v>146</v>
      </c>
      <c r="C192" s="199" t="s">
        <v>350</v>
      </c>
      <c r="D192" s="196"/>
      <c r="E192" s="217">
        <v>11</v>
      </c>
      <c r="F192" s="224">
        <v>5.0925925925925921E-4</v>
      </c>
      <c r="G192" s="217">
        <v>31</v>
      </c>
      <c r="H192" s="183" t="e">
        <f>#REF!</f>
        <v>#REF!</v>
      </c>
      <c r="I192" s="273"/>
      <c r="J192" s="151"/>
      <c r="K192" s="64"/>
      <c r="L192" s="274"/>
      <c r="M192" s="275"/>
      <c r="N192" s="156"/>
      <c r="O192" s="158"/>
    </row>
    <row r="193" spans="1:15" s="157" customFormat="1">
      <c r="A193" s="88">
        <v>7</v>
      </c>
      <c r="B193" s="46">
        <v>145</v>
      </c>
      <c r="C193" s="199" t="s">
        <v>351</v>
      </c>
      <c r="D193" s="196"/>
      <c r="E193" s="217">
        <v>13</v>
      </c>
      <c r="F193" s="224">
        <v>8.6805555555555551E-4</v>
      </c>
      <c r="G193" s="217">
        <v>36</v>
      </c>
      <c r="H193" s="183" t="e">
        <f>#REF!</f>
        <v>#REF!</v>
      </c>
      <c r="I193" s="273"/>
      <c r="J193" s="151"/>
      <c r="K193" s="64"/>
      <c r="L193" s="274"/>
      <c r="M193" s="275"/>
      <c r="N193" s="156"/>
      <c r="O193" s="158"/>
    </row>
    <row r="194" spans="1:15" s="157" customFormat="1" ht="18.75" thickBot="1">
      <c r="A194" s="88">
        <v>8</v>
      </c>
      <c r="B194" s="46">
        <v>144</v>
      </c>
      <c r="C194" s="199" t="s">
        <v>352</v>
      </c>
      <c r="D194" s="196"/>
      <c r="E194" s="217">
        <v>4</v>
      </c>
      <c r="F194" s="224">
        <v>3.1250000000000001E-4</v>
      </c>
      <c r="G194" s="217"/>
      <c r="H194" s="183" t="e">
        <f>#REF!</f>
        <v>#REF!</v>
      </c>
      <c r="I194" s="273"/>
      <c r="J194" s="232"/>
      <c r="K194" s="64"/>
      <c r="L194" s="274"/>
      <c r="M194" s="275"/>
      <c r="N194" s="156"/>
      <c r="O194" s="158"/>
    </row>
    <row r="195" spans="1:15" s="157" customFormat="1" ht="20.25">
      <c r="A195" s="130"/>
      <c r="B195" s="97" t="s">
        <v>474</v>
      </c>
      <c r="C195" s="141" t="s">
        <v>92</v>
      </c>
      <c r="D195" s="89"/>
      <c r="E195" s="47"/>
      <c r="F195" s="47"/>
      <c r="G195" s="47"/>
      <c r="H195" s="47"/>
      <c r="I195" s="47"/>
      <c r="J195" s="126"/>
      <c r="K195" s="101"/>
      <c r="L195" s="155"/>
      <c r="M195" s="131"/>
      <c r="N195" s="156"/>
      <c r="O195" s="158"/>
    </row>
    <row r="196" spans="1:15" s="157" customFormat="1" ht="20.25">
      <c r="A196" s="88">
        <v>1</v>
      </c>
      <c r="B196" s="190">
        <v>76</v>
      </c>
      <c r="C196" s="191" t="s">
        <v>251</v>
      </c>
      <c r="D196" s="192"/>
      <c r="E196" s="217">
        <v>12</v>
      </c>
      <c r="F196" s="224">
        <v>6.4814814814814813E-4</v>
      </c>
      <c r="G196" s="217">
        <v>34</v>
      </c>
      <c r="H196" s="183">
        <f>E196</f>
        <v>12</v>
      </c>
      <c r="I196" s="273"/>
      <c r="J196" s="227">
        <f>G196+G197+G198+G199+G200+G201+G202+G203</f>
        <v>253</v>
      </c>
      <c r="K196" s="64"/>
      <c r="L196" s="274"/>
      <c r="M196" s="275">
        <v>22</v>
      </c>
      <c r="N196" s="156"/>
      <c r="O196" s="158"/>
    </row>
    <row r="197" spans="1:15" s="157" customFormat="1" ht="20.25">
      <c r="A197" s="88">
        <v>2</v>
      </c>
      <c r="B197" s="190">
        <v>75</v>
      </c>
      <c r="C197" s="191" t="s">
        <v>250</v>
      </c>
      <c r="D197" s="192"/>
      <c r="E197" s="217">
        <v>0</v>
      </c>
      <c r="F197" s="224">
        <v>2.7777777777777778E-4</v>
      </c>
      <c r="G197" s="217"/>
      <c r="H197" s="183" t="e">
        <f>#REF!</f>
        <v>#REF!</v>
      </c>
      <c r="I197" s="273"/>
      <c r="J197" s="228"/>
      <c r="K197" s="64"/>
      <c r="L197" s="274"/>
      <c r="M197" s="275"/>
      <c r="N197" s="156"/>
      <c r="O197" s="158"/>
    </row>
    <row r="198" spans="1:15" s="157" customFormat="1" ht="20.25">
      <c r="A198" s="88">
        <v>3</v>
      </c>
      <c r="B198" s="190">
        <v>74</v>
      </c>
      <c r="C198" s="191" t="s">
        <v>256</v>
      </c>
      <c r="D198" s="192"/>
      <c r="E198" s="217">
        <v>12</v>
      </c>
      <c r="F198" s="224">
        <v>6.3657407407407402E-4</v>
      </c>
      <c r="G198" s="217">
        <v>34</v>
      </c>
      <c r="H198" s="183" t="e">
        <f>#REF!</f>
        <v>#REF!</v>
      </c>
      <c r="I198" s="273"/>
      <c r="J198" s="228"/>
      <c r="K198" s="64"/>
      <c r="L198" s="274"/>
      <c r="M198" s="275"/>
      <c r="N198" s="156"/>
      <c r="O198" s="158"/>
    </row>
    <row r="199" spans="1:15" s="157" customFormat="1" ht="20.25">
      <c r="A199" s="88">
        <v>4</v>
      </c>
      <c r="B199" s="190">
        <v>73</v>
      </c>
      <c r="C199" s="191" t="s">
        <v>254</v>
      </c>
      <c r="D199" s="192"/>
      <c r="E199" s="217">
        <v>21</v>
      </c>
      <c r="F199" s="224">
        <v>7.407407407407407E-4</v>
      </c>
      <c r="G199" s="217">
        <v>52</v>
      </c>
      <c r="H199" s="183" t="e">
        <f>#REF!</f>
        <v>#REF!</v>
      </c>
      <c r="I199" s="273"/>
      <c r="J199" s="228"/>
      <c r="K199" s="64"/>
      <c r="L199" s="274"/>
      <c r="M199" s="275"/>
      <c r="N199" s="156"/>
      <c r="O199" s="158"/>
    </row>
    <row r="200" spans="1:15" s="157" customFormat="1" ht="20.25">
      <c r="A200" s="88">
        <v>5</v>
      </c>
      <c r="B200" s="190">
        <v>72</v>
      </c>
      <c r="C200" s="191" t="s">
        <v>255</v>
      </c>
      <c r="D200" s="192"/>
      <c r="E200" s="217">
        <v>13</v>
      </c>
      <c r="F200" s="224">
        <v>5.2083333333333333E-4</v>
      </c>
      <c r="G200" s="217">
        <v>36</v>
      </c>
      <c r="H200" s="183" t="e">
        <f>#REF!</f>
        <v>#REF!</v>
      </c>
      <c r="I200" s="273"/>
      <c r="J200" s="228"/>
      <c r="K200" s="64"/>
      <c r="L200" s="274"/>
      <c r="M200" s="275"/>
      <c r="N200" s="156"/>
      <c r="O200" s="158"/>
    </row>
    <row r="201" spans="1:15" s="157" customFormat="1" ht="20.25">
      <c r="A201" s="88">
        <v>6</v>
      </c>
      <c r="B201" s="190">
        <v>71</v>
      </c>
      <c r="C201" s="191" t="s">
        <v>252</v>
      </c>
      <c r="D201" s="192"/>
      <c r="E201" s="217">
        <v>17</v>
      </c>
      <c r="F201" s="224">
        <v>6.3657407407407402E-4</v>
      </c>
      <c r="G201" s="217">
        <v>44</v>
      </c>
      <c r="H201" s="183" t="e">
        <f>#REF!</f>
        <v>#REF!</v>
      </c>
      <c r="I201" s="273"/>
      <c r="J201" s="228"/>
      <c r="K201" s="64"/>
      <c r="L201" s="274"/>
      <c r="M201" s="275"/>
      <c r="N201" s="156"/>
      <c r="O201" s="158"/>
    </row>
    <row r="202" spans="1:15" s="157" customFormat="1" ht="20.25">
      <c r="A202" s="88">
        <v>7</v>
      </c>
      <c r="B202" s="190">
        <v>70</v>
      </c>
      <c r="C202" s="191" t="s">
        <v>420</v>
      </c>
      <c r="D202" s="192"/>
      <c r="E202" s="217">
        <v>11</v>
      </c>
      <c r="F202" s="224">
        <v>4.7453703703703704E-4</v>
      </c>
      <c r="G202" s="217">
        <v>31</v>
      </c>
      <c r="H202" s="183" t="e">
        <f>#REF!</f>
        <v>#REF!</v>
      </c>
      <c r="I202" s="273"/>
      <c r="J202" s="228"/>
      <c r="K202" s="64"/>
      <c r="L202" s="274"/>
      <c r="M202" s="275"/>
      <c r="N202" s="156"/>
      <c r="O202" s="158"/>
    </row>
    <row r="203" spans="1:15" s="157" customFormat="1" ht="20.25">
      <c r="A203" s="88">
        <v>8</v>
      </c>
      <c r="B203" s="190">
        <v>69</v>
      </c>
      <c r="C203" s="191" t="s">
        <v>253</v>
      </c>
      <c r="D203" s="192"/>
      <c r="E203" s="217">
        <v>8</v>
      </c>
      <c r="F203" s="224">
        <v>4.7453703703703704E-4</v>
      </c>
      <c r="G203" s="217">
        <v>22</v>
      </c>
      <c r="H203" s="183" t="e">
        <f>#REF!</f>
        <v>#REF!</v>
      </c>
      <c r="I203" s="273"/>
      <c r="J203" s="229"/>
      <c r="K203" s="64"/>
      <c r="L203" s="274"/>
      <c r="M203" s="275"/>
      <c r="N203" s="156"/>
      <c r="O203" s="158"/>
    </row>
    <row r="204" spans="1:15" s="157" customFormat="1" ht="20.25">
      <c r="A204" s="130"/>
      <c r="B204" s="97" t="s">
        <v>459</v>
      </c>
      <c r="C204" s="159" t="s">
        <v>101</v>
      </c>
      <c r="D204" s="89"/>
      <c r="E204" s="218"/>
      <c r="F204" s="221"/>
      <c r="G204" s="47"/>
      <c r="H204" s="47"/>
      <c r="I204" s="47"/>
      <c r="J204" s="47"/>
      <c r="K204" s="101"/>
      <c r="L204" s="101"/>
      <c r="M204" s="131"/>
      <c r="N204" s="156"/>
      <c r="O204" s="158"/>
    </row>
    <row r="205" spans="1:15" s="157" customFormat="1">
      <c r="A205" s="88">
        <v>1</v>
      </c>
      <c r="B205" s="46">
        <v>292</v>
      </c>
      <c r="C205" s="201" t="s">
        <v>195</v>
      </c>
      <c r="D205" s="119"/>
      <c r="E205" s="217">
        <v>11</v>
      </c>
      <c r="F205" s="224">
        <v>4.0509259259259258E-4</v>
      </c>
      <c r="G205" s="217">
        <v>31</v>
      </c>
      <c r="H205" s="183">
        <f>E205</f>
        <v>11</v>
      </c>
      <c r="I205" s="273"/>
      <c r="J205" s="227">
        <f>G205+G206+G207+G208+G209+G210+G212</f>
        <v>251</v>
      </c>
      <c r="K205" s="64"/>
      <c r="L205" s="274"/>
      <c r="M205" s="275">
        <v>23</v>
      </c>
      <c r="N205" s="156"/>
      <c r="O205" s="158"/>
    </row>
    <row r="206" spans="1:15" s="157" customFormat="1">
      <c r="A206" s="88">
        <v>2</v>
      </c>
      <c r="B206" s="46">
        <v>291</v>
      </c>
      <c r="C206" s="201" t="s">
        <v>196</v>
      </c>
      <c r="D206" s="119"/>
      <c r="E206" s="217">
        <v>12</v>
      </c>
      <c r="F206" s="224">
        <v>5.9027777777777778E-4</v>
      </c>
      <c r="G206" s="217">
        <v>34</v>
      </c>
      <c r="H206" s="183" t="e">
        <f>#REF!</f>
        <v>#REF!</v>
      </c>
      <c r="I206" s="273"/>
      <c r="J206" s="228"/>
      <c r="K206" s="64"/>
      <c r="L206" s="274"/>
      <c r="M206" s="275"/>
      <c r="N206" s="156"/>
      <c r="O206" s="158"/>
    </row>
    <row r="207" spans="1:15" s="157" customFormat="1">
      <c r="A207" s="88">
        <v>3</v>
      </c>
      <c r="B207" s="46">
        <v>290</v>
      </c>
      <c r="C207" s="139" t="s">
        <v>197</v>
      </c>
      <c r="D207" s="119"/>
      <c r="E207" s="217">
        <v>16</v>
      </c>
      <c r="F207" s="224">
        <v>6.7129629629629625E-4</v>
      </c>
      <c r="G207" s="217">
        <v>42</v>
      </c>
      <c r="H207" s="183" t="e">
        <f>#REF!</f>
        <v>#REF!</v>
      </c>
      <c r="I207" s="273"/>
      <c r="J207" s="228"/>
      <c r="K207" s="64"/>
      <c r="L207" s="274"/>
      <c r="M207" s="275"/>
      <c r="N207" s="156"/>
      <c r="O207" s="158"/>
    </row>
    <row r="208" spans="1:15" s="157" customFormat="1">
      <c r="A208" s="88">
        <v>4</v>
      </c>
      <c r="B208" s="46">
        <v>289</v>
      </c>
      <c r="C208" s="139" t="s">
        <v>198</v>
      </c>
      <c r="D208" s="119"/>
      <c r="E208" s="217">
        <v>15</v>
      </c>
      <c r="F208" s="224">
        <v>1.4814814814814814E-3</v>
      </c>
      <c r="G208" s="217">
        <v>40</v>
      </c>
      <c r="H208" s="183" t="e">
        <f>#REF!</f>
        <v>#REF!</v>
      </c>
      <c r="I208" s="273"/>
      <c r="J208" s="228"/>
      <c r="K208" s="64"/>
      <c r="L208" s="274"/>
      <c r="M208" s="275"/>
      <c r="N208" s="156"/>
      <c r="O208" s="158"/>
    </row>
    <row r="209" spans="1:15" s="157" customFormat="1">
      <c r="A209" s="88">
        <v>5</v>
      </c>
      <c r="B209" s="46">
        <v>288</v>
      </c>
      <c r="C209" s="139" t="s">
        <v>199</v>
      </c>
      <c r="D209" s="119"/>
      <c r="E209" s="217">
        <v>10</v>
      </c>
      <c r="F209" s="224">
        <v>5.9027777777777778E-4</v>
      </c>
      <c r="G209" s="217">
        <v>28</v>
      </c>
      <c r="H209" s="183" t="e">
        <f>#REF!</f>
        <v>#REF!</v>
      </c>
      <c r="I209" s="273"/>
      <c r="J209" s="228"/>
      <c r="K209" s="64"/>
      <c r="L209" s="274"/>
      <c r="M209" s="275"/>
      <c r="N209" s="156"/>
      <c r="O209" s="158"/>
    </row>
    <row r="210" spans="1:15" s="157" customFormat="1">
      <c r="A210" s="88">
        <v>6</v>
      </c>
      <c r="B210" s="46">
        <v>287</v>
      </c>
      <c r="C210" s="139" t="s">
        <v>200</v>
      </c>
      <c r="D210" s="119"/>
      <c r="E210" s="217">
        <v>12</v>
      </c>
      <c r="F210" s="224">
        <v>8.1018518518518516E-4</v>
      </c>
      <c r="G210" s="217">
        <v>34</v>
      </c>
      <c r="H210" s="183" t="e">
        <f>#REF!</f>
        <v>#REF!</v>
      </c>
      <c r="I210" s="273"/>
      <c r="J210" s="228"/>
      <c r="K210" s="64"/>
      <c r="L210" s="274"/>
      <c r="M210" s="275"/>
      <c r="N210" s="156"/>
      <c r="O210" s="158"/>
    </row>
    <row r="211" spans="1:15" s="157" customFormat="1">
      <c r="A211" s="88">
        <v>7</v>
      </c>
      <c r="B211" s="46">
        <v>286</v>
      </c>
      <c r="C211" s="201" t="s">
        <v>102</v>
      </c>
      <c r="D211" s="119"/>
      <c r="E211" s="217">
        <v>8</v>
      </c>
      <c r="F211" s="224">
        <v>1.1574074074074073E-3</v>
      </c>
      <c r="G211" s="217"/>
      <c r="H211" s="183" t="e">
        <f>#REF!</f>
        <v>#REF!</v>
      </c>
      <c r="I211" s="273"/>
      <c r="J211" s="228"/>
      <c r="K211" s="64"/>
      <c r="L211" s="274"/>
      <c r="M211" s="275"/>
      <c r="N211" s="156"/>
      <c r="O211" s="158"/>
    </row>
    <row r="212" spans="1:15" s="157" customFormat="1">
      <c r="A212" s="88">
        <v>8</v>
      </c>
      <c r="B212" s="46">
        <v>285</v>
      </c>
      <c r="C212" s="201" t="s">
        <v>435</v>
      </c>
      <c r="D212" s="119"/>
      <c r="E212" s="217">
        <v>16</v>
      </c>
      <c r="F212" s="224">
        <v>6.4814814814814813E-4</v>
      </c>
      <c r="G212" s="217">
        <v>42</v>
      </c>
      <c r="H212" s="183" t="e">
        <f>#REF!</f>
        <v>#REF!</v>
      </c>
      <c r="I212" s="273"/>
      <c r="J212" s="229"/>
      <c r="K212" s="64"/>
      <c r="L212" s="274"/>
      <c r="M212" s="275"/>
      <c r="N212" s="156"/>
      <c r="O212" s="158"/>
    </row>
    <row r="213" spans="1:15" s="157" customFormat="1" ht="20.25">
      <c r="A213" s="130"/>
      <c r="B213" s="97" t="s">
        <v>460</v>
      </c>
      <c r="C213" s="267" t="s">
        <v>135</v>
      </c>
      <c r="D213" s="89"/>
      <c r="E213" s="218"/>
      <c r="F213" s="221"/>
      <c r="G213" s="47"/>
      <c r="H213" s="47"/>
      <c r="I213" s="47"/>
      <c r="J213" s="47"/>
      <c r="K213" s="101"/>
      <c r="L213" s="101"/>
      <c r="M213" s="131"/>
      <c r="N213" s="156"/>
      <c r="O213" s="158"/>
    </row>
    <row r="214" spans="1:15" s="157" customFormat="1">
      <c r="A214" s="88">
        <v>1</v>
      </c>
      <c r="B214" s="46">
        <v>277</v>
      </c>
      <c r="C214" s="193" t="s">
        <v>300</v>
      </c>
      <c r="D214" s="118"/>
      <c r="E214" s="217">
        <v>12</v>
      </c>
      <c r="F214" s="224">
        <v>5.4398148148148144E-4</v>
      </c>
      <c r="G214" s="217">
        <v>34</v>
      </c>
      <c r="H214" s="183">
        <f>E214</f>
        <v>12</v>
      </c>
      <c r="I214" s="273"/>
      <c r="J214" s="227">
        <f>G214+G215+G216+G217+G218+G219+G220</f>
        <v>245</v>
      </c>
      <c r="K214" s="64"/>
      <c r="L214" s="274">
        <v>3.7615740740740739E-3</v>
      </c>
      <c r="M214" s="275">
        <v>24</v>
      </c>
      <c r="N214" s="156"/>
      <c r="O214" s="158"/>
    </row>
    <row r="215" spans="1:15" s="157" customFormat="1">
      <c r="A215" s="88">
        <v>2</v>
      </c>
      <c r="B215" s="46">
        <v>278</v>
      </c>
      <c r="C215" s="193" t="s">
        <v>301</v>
      </c>
      <c r="D215" s="118"/>
      <c r="E215" s="217">
        <v>11</v>
      </c>
      <c r="F215" s="224">
        <v>4.9768518518518521E-4</v>
      </c>
      <c r="G215" s="217">
        <v>31</v>
      </c>
      <c r="H215" s="183" t="e">
        <f>#REF!</f>
        <v>#REF!</v>
      </c>
      <c r="I215" s="273"/>
      <c r="J215" s="228"/>
      <c r="K215" s="64"/>
      <c r="L215" s="274"/>
      <c r="M215" s="275"/>
      <c r="N215" s="156"/>
      <c r="O215" s="158"/>
    </row>
    <row r="216" spans="1:15" s="157" customFormat="1">
      <c r="A216" s="88">
        <v>3</v>
      </c>
      <c r="B216" s="46">
        <v>279</v>
      </c>
      <c r="C216" s="193" t="s">
        <v>302</v>
      </c>
      <c r="D216" s="118"/>
      <c r="E216" s="217">
        <v>13</v>
      </c>
      <c r="F216" s="224">
        <v>5.5555555555555556E-4</v>
      </c>
      <c r="G216" s="217">
        <v>36</v>
      </c>
      <c r="H216" s="183" t="e">
        <f>#REF!</f>
        <v>#REF!</v>
      </c>
      <c r="I216" s="273"/>
      <c r="J216" s="228"/>
      <c r="K216" s="64"/>
      <c r="L216" s="274"/>
      <c r="M216" s="275"/>
      <c r="N216" s="156"/>
      <c r="O216" s="158"/>
    </row>
    <row r="217" spans="1:15" s="157" customFormat="1">
      <c r="A217" s="88">
        <v>4</v>
      </c>
      <c r="B217" s="46">
        <v>280</v>
      </c>
      <c r="C217" s="193" t="s">
        <v>303</v>
      </c>
      <c r="D217" s="118"/>
      <c r="E217" s="217">
        <v>16</v>
      </c>
      <c r="F217" s="224">
        <v>1.3310185185185185E-3</v>
      </c>
      <c r="G217" s="217">
        <v>42</v>
      </c>
      <c r="H217" s="183" t="e">
        <f>#REF!</f>
        <v>#REF!</v>
      </c>
      <c r="I217" s="273"/>
      <c r="J217" s="228"/>
      <c r="K217" s="64"/>
      <c r="L217" s="274"/>
      <c r="M217" s="275"/>
      <c r="N217" s="156"/>
      <c r="O217" s="158"/>
    </row>
    <row r="218" spans="1:15" s="157" customFormat="1">
      <c r="A218" s="88">
        <v>5</v>
      </c>
      <c r="B218" s="46">
        <v>224</v>
      </c>
      <c r="C218" s="193" t="s">
        <v>304</v>
      </c>
      <c r="D218" s="118"/>
      <c r="E218" s="217">
        <v>11</v>
      </c>
      <c r="F218" s="224">
        <v>1.2847222222222223E-3</v>
      </c>
      <c r="G218" s="217">
        <v>31</v>
      </c>
      <c r="H218" s="183" t="e">
        <f>#REF!</f>
        <v>#REF!</v>
      </c>
      <c r="I218" s="273"/>
      <c r="J218" s="228"/>
      <c r="K218" s="64"/>
      <c r="L218" s="274"/>
      <c r="M218" s="275"/>
      <c r="N218" s="156"/>
      <c r="O218" s="158"/>
    </row>
    <row r="219" spans="1:15" s="157" customFormat="1">
      <c r="A219" s="88">
        <v>6</v>
      </c>
      <c r="B219" s="46">
        <v>207</v>
      </c>
      <c r="C219" s="193" t="s">
        <v>305</v>
      </c>
      <c r="D219" s="118"/>
      <c r="E219" s="217">
        <v>15</v>
      </c>
      <c r="F219" s="224">
        <v>6.8287037037037025E-4</v>
      </c>
      <c r="G219" s="217">
        <v>40</v>
      </c>
      <c r="H219" s="183" t="e">
        <f>#REF!</f>
        <v>#REF!</v>
      </c>
      <c r="I219" s="273"/>
      <c r="J219" s="228"/>
      <c r="K219" s="64"/>
      <c r="L219" s="274"/>
      <c r="M219" s="275"/>
      <c r="N219" s="156"/>
      <c r="O219" s="158"/>
    </row>
    <row r="220" spans="1:15" s="157" customFormat="1">
      <c r="A220" s="88">
        <v>7</v>
      </c>
      <c r="B220" s="46">
        <v>206</v>
      </c>
      <c r="C220" s="193" t="s">
        <v>306</v>
      </c>
      <c r="D220" s="118"/>
      <c r="E220" s="217">
        <v>11</v>
      </c>
      <c r="F220" s="224">
        <v>5.2083333333333333E-4</v>
      </c>
      <c r="G220" s="217">
        <v>31</v>
      </c>
      <c r="H220" s="183" t="e">
        <f>#REF!</f>
        <v>#REF!</v>
      </c>
      <c r="I220" s="273"/>
      <c r="J220" s="228"/>
      <c r="K220" s="64"/>
      <c r="L220" s="274"/>
      <c r="M220" s="275"/>
      <c r="N220" s="156"/>
      <c r="O220" s="158"/>
    </row>
    <row r="221" spans="1:15" s="157" customFormat="1">
      <c r="A221" s="88">
        <v>8</v>
      </c>
      <c r="B221" s="46"/>
      <c r="C221" s="193"/>
      <c r="D221" s="118"/>
      <c r="E221" s="217"/>
      <c r="F221" s="220"/>
      <c r="G221" s="223"/>
      <c r="H221" s="183" t="e">
        <f>#REF!</f>
        <v>#REF!</v>
      </c>
      <c r="I221" s="273"/>
      <c r="J221" s="229"/>
      <c r="K221" s="64"/>
      <c r="L221" s="274"/>
      <c r="M221" s="275"/>
      <c r="N221" s="156"/>
      <c r="O221" s="158"/>
    </row>
    <row r="222" spans="1:15" s="157" customFormat="1" ht="23.25">
      <c r="A222" s="130"/>
      <c r="B222" s="97" t="s">
        <v>461</v>
      </c>
      <c r="C222" s="163" t="s">
        <v>125</v>
      </c>
      <c r="D222" s="89"/>
      <c r="E222" s="218"/>
      <c r="F222" s="221"/>
      <c r="G222" s="47"/>
      <c r="H222" s="47"/>
      <c r="I222" s="47"/>
      <c r="J222" s="103"/>
      <c r="K222" s="103"/>
      <c r="L222" s="103"/>
      <c r="M222" s="132"/>
      <c r="N222" s="156"/>
      <c r="O222" s="158"/>
    </row>
    <row r="223" spans="1:15" s="157" customFormat="1">
      <c r="A223" s="88">
        <v>1</v>
      </c>
      <c r="B223" s="46">
        <v>176</v>
      </c>
      <c r="C223" s="139" t="s">
        <v>278</v>
      </c>
      <c r="D223" s="118"/>
      <c r="E223" s="217">
        <v>7</v>
      </c>
      <c r="F223" s="224">
        <v>5.4398148148148144E-4</v>
      </c>
      <c r="G223" s="217"/>
      <c r="H223" s="183">
        <f>E223</f>
        <v>7</v>
      </c>
      <c r="I223" s="273"/>
      <c r="J223" s="227">
        <f>G224+G225+G226+G227+G228+G229+G230</f>
        <v>242</v>
      </c>
      <c r="K223" s="64"/>
      <c r="L223" s="274">
        <v>3.5879629629629629E-3</v>
      </c>
      <c r="M223" s="275">
        <v>25</v>
      </c>
      <c r="N223" s="156"/>
      <c r="O223" s="158"/>
    </row>
    <row r="224" spans="1:15" s="157" customFormat="1">
      <c r="A224" s="88">
        <v>2</v>
      </c>
      <c r="B224" s="46">
        <v>175</v>
      </c>
      <c r="C224" s="139" t="s">
        <v>279</v>
      </c>
      <c r="D224" s="118"/>
      <c r="E224" s="217">
        <v>13</v>
      </c>
      <c r="F224" s="224">
        <v>1.0069444444444444E-3</v>
      </c>
      <c r="G224" s="217">
        <v>36</v>
      </c>
      <c r="H224" s="183" t="e">
        <f>#REF!</f>
        <v>#REF!</v>
      </c>
      <c r="I224" s="273"/>
      <c r="J224" s="228"/>
      <c r="K224" s="64"/>
      <c r="L224" s="274"/>
      <c r="M224" s="275"/>
      <c r="N224" s="156"/>
      <c r="O224" s="158"/>
    </row>
    <row r="225" spans="1:15" s="157" customFormat="1">
      <c r="A225" s="88">
        <v>3</v>
      </c>
      <c r="B225" s="46">
        <v>174</v>
      </c>
      <c r="C225" s="139" t="s">
        <v>280</v>
      </c>
      <c r="D225" s="118"/>
      <c r="E225" s="217">
        <v>9</v>
      </c>
      <c r="F225" s="224">
        <v>7.5231481481481471E-4</v>
      </c>
      <c r="G225" s="217">
        <v>25</v>
      </c>
      <c r="H225" s="183" t="e">
        <f>#REF!</f>
        <v>#REF!</v>
      </c>
      <c r="I225" s="273"/>
      <c r="J225" s="228"/>
      <c r="K225" s="64"/>
      <c r="L225" s="274"/>
      <c r="M225" s="275"/>
      <c r="N225" s="156"/>
      <c r="O225" s="158"/>
    </row>
    <row r="226" spans="1:15" s="157" customFormat="1">
      <c r="A226" s="88">
        <v>4</v>
      </c>
      <c r="B226" s="46">
        <v>173</v>
      </c>
      <c r="C226" s="139" t="s">
        <v>281</v>
      </c>
      <c r="D226" s="118"/>
      <c r="E226" s="217">
        <v>12</v>
      </c>
      <c r="F226" s="224">
        <v>6.018518518518519E-4</v>
      </c>
      <c r="G226" s="217">
        <v>34</v>
      </c>
      <c r="H226" s="183" t="e">
        <f>#REF!</f>
        <v>#REF!</v>
      </c>
      <c r="I226" s="273"/>
      <c r="J226" s="228"/>
      <c r="K226" s="64"/>
      <c r="L226" s="274"/>
      <c r="M226" s="275"/>
      <c r="N226" s="156"/>
      <c r="O226" s="158"/>
    </row>
    <row r="227" spans="1:15" s="157" customFormat="1">
      <c r="A227" s="88">
        <v>5</v>
      </c>
      <c r="B227" s="46">
        <v>152</v>
      </c>
      <c r="C227" s="139" t="s">
        <v>282</v>
      </c>
      <c r="D227" s="118"/>
      <c r="E227" s="217">
        <v>15</v>
      </c>
      <c r="F227" s="224">
        <v>6.7129629629629625E-4</v>
      </c>
      <c r="G227" s="217">
        <v>40</v>
      </c>
      <c r="H227" s="183" t="e">
        <f>#REF!</f>
        <v>#REF!</v>
      </c>
      <c r="I227" s="273"/>
      <c r="J227" s="228"/>
      <c r="K227" s="64"/>
      <c r="L227" s="274"/>
      <c r="M227" s="275"/>
      <c r="N227" s="156"/>
      <c r="O227" s="158"/>
    </row>
    <row r="228" spans="1:15" s="157" customFormat="1">
      <c r="A228" s="88">
        <v>6</v>
      </c>
      <c r="B228" s="46">
        <v>172</v>
      </c>
      <c r="C228" s="139" t="s">
        <v>283</v>
      </c>
      <c r="D228" s="118"/>
      <c r="E228" s="217">
        <v>14</v>
      </c>
      <c r="F228" s="224">
        <v>6.7129629629629625E-4</v>
      </c>
      <c r="G228" s="217">
        <v>38</v>
      </c>
      <c r="H228" s="183" t="e">
        <f>#REF!</f>
        <v>#REF!</v>
      </c>
      <c r="I228" s="273"/>
      <c r="J228" s="228"/>
      <c r="K228" s="64"/>
      <c r="L228" s="274"/>
      <c r="M228" s="275"/>
      <c r="N228" s="156"/>
      <c r="O228" s="158"/>
    </row>
    <row r="229" spans="1:15" s="157" customFormat="1">
      <c r="A229" s="88">
        <v>7</v>
      </c>
      <c r="B229" s="46">
        <v>171</v>
      </c>
      <c r="C229" s="139" t="s">
        <v>284</v>
      </c>
      <c r="D229" s="118"/>
      <c r="E229" s="217">
        <v>11</v>
      </c>
      <c r="F229" s="224">
        <v>7.407407407407407E-4</v>
      </c>
      <c r="G229" s="217">
        <v>31</v>
      </c>
      <c r="H229" s="183" t="e">
        <f>#REF!</f>
        <v>#REF!</v>
      </c>
      <c r="I229" s="273"/>
      <c r="J229" s="228"/>
      <c r="K229" s="64"/>
      <c r="L229" s="274"/>
      <c r="M229" s="275"/>
      <c r="N229" s="156"/>
      <c r="O229" s="158"/>
    </row>
    <row r="230" spans="1:15" s="157" customFormat="1">
      <c r="A230" s="88">
        <v>8</v>
      </c>
      <c r="B230" s="46">
        <v>170</v>
      </c>
      <c r="C230" s="139" t="s">
        <v>285</v>
      </c>
      <c r="D230" s="118"/>
      <c r="E230" s="217">
        <v>14</v>
      </c>
      <c r="F230" s="224">
        <v>7.0601851851851847E-4</v>
      </c>
      <c r="G230" s="217">
        <v>38</v>
      </c>
      <c r="H230" s="183" t="e">
        <f>#REF!</f>
        <v>#REF!</v>
      </c>
      <c r="I230" s="273"/>
      <c r="J230" s="229"/>
      <c r="K230" s="64"/>
      <c r="L230" s="274"/>
      <c r="M230" s="275"/>
      <c r="N230" s="156"/>
      <c r="O230" s="158"/>
    </row>
    <row r="231" spans="1:15" s="157" customFormat="1" ht="20.25">
      <c r="A231" s="130"/>
      <c r="B231" s="97" t="s">
        <v>462</v>
      </c>
      <c r="C231" s="161" t="s">
        <v>103</v>
      </c>
      <c r="D231" s="89"/>
      <c r="E231" s="218"/>
      <c r="F231" s="221"/>
      <c r="G231" s="47"/>
      <c r="H231" s="47"/>
      <c r="I231" s="47"/>
      <c r="J231" s="47"/>
      <c r="K231" s="101"/>
      <c r="L231" s="101"/>
      <c r="M231" s="131"/>
      <c r="N231" s="156"/>
      <c r="O231" s="158"/>
    </row>
    <row r="232" spans="1:15" s="157" customFormat="1">
      <c r="A232" s="88">
        <v>1</v>
      </c>
      <c r="B232" s="46">
        <v>342</v>
      </c>
      <c r="C232" s="139" t="s">
        <v>201</v>
      </c>
      <c r="D232" s="118"/>
      <c r="E232" s="217">
        <v>13</v>
      </c>
      <c r="F232" s="224">
        <v>5.5555555555555556E-4</v>
      </c>
      <c r="G232" s="217">
        <v>36</v>
      </c>
      <c r="H232" s="183">
        <f>E232</f>
        <v>13</v>
      </c>
      <c r="I232" s="273"/>
      <c r="J232" s="227">
        <f>G232+G233+G234+G235+G236+G238+G239</f>
        <v>238</v>
      </c>
      <c r="K232" s="64"/>
      <c r="L232" s="274">
        <v>3.5069444444444445E-3</v>
      </c>
      <c r="M232" s="275">
        <v>26</v>
      </c>
      <c r="N232" s="156"/>
      <c r="O232" s="158"/>
    </row>
    <row r="233" spans="1:15" s="157" customFormat="1">
      <c r="A233" s="88">
        <v>2</v>
      </c>
      <c r="B233" s="46">
        <v>343</v>
      </c>
      <c r="C233" s="139" t="s">
        <v>202</v>
      </c>
      <c r="D233" s="118"/>
      <c r="E233" s="217">
        <v>11</v>
      </c>
      <c r="F233" s="224">
        <v>5.6712962962962956E-4</v>
      </c>
      <c r="G233" s="217">
        <v>31</v>
      </c>
      <c r="H233" s="183" t="e">
        <f>#REF!</f>
        <v>#REF!</v>
      </c>
      <c r="I233" s="273"/>
      <c r="J233" s="228"/>
      <c r="K233" s="64"/>
      <c r="L233" s="274"/>
      <c r="M233" s="275"/>
      <c r="N233" s="156"/>
      <c r="O233" s="158"/>
    </row>
    <row r="234" spans="1:15" s="157" customFormat="1">
      <c r="A234" s="88">
        <v>3</v>
      </c>
      <c r="B234" s="46">
        <v>324</v>
      </c>
      <c r="C234" s="139" t="s">
        <v>203</v>
      </c>
      <c r="D234" s="118"/>
      <c r="E234" s="217">
        <v>9</v>
      </c>
      <c r="F234" s="224">
        <v>5.4398148148148144E-4</v>
      </c>
      <c r="G234" s="217">
        <v>25</v>
      </c>
      <c r="H234" s="183" t="e">
        <f>#REF!</f>
        <v>#REF!</v>
      </c>
      <c r="I234" s="273"/>
      <c r="J234" s="228"/>
      <c r="K234" s="64"/>
      <c r="L234" s="274"/>
      <c r="M234" s="275"/>
      <c r="N234" s="156"/>
      <c r="O234" s="158"/>
    </row>
    <row r="235" spans="1:15" s="157" customFormat="1">
      <c r="A235" s="88">
        <v>4</v>
      </c>
      <c r="B235" s="46">
        <v>325</v>
      </c>
      <c r="C235" s="139" t="s">
        <v>204</v>
      </c>
      <c r="D235" s="118"/>
      <c r="E235" s="217">
        <v>15</v>
      </c>
      <c r="F235" s="224">
        <v>6.9444444444444447E-4</v>
      </c>
      <c r="G235" s="217">
        <v>40</v>
      </c>
      <c r="H235" s="183" t="e">
        <f>#REF!</f>
        <v>#REF!</v>
      </c>
      <c r="I235" s="273"/>
      <c r="J235" s="228"/>
      <c r="K235" s="64"/>
      <c r="L235" s="274"/>
      <c r="M235" s="275"/>
      <c r="N235" s="156"/>
      <c r="O235" s="158"/>
    </row>
    <row r="236" spans="1:15" s="157" customFormat="1">
      <c r="A236" s="88">
        <v>5</v>
      </c>
      <c r="B236" s="46">
        <v>323</v>
      </c>
      <c r="C236" s="139" t="s">
        <v>418</v>
      </c>
      <c r="D236" s="118"/>
      <c r="E236" s="217">
        <v>14</v>
      </c>
      <c r="F236" s="224">
        <v>6.2500000000000001E-4</v>
      </c>
      <c r="G236" s="217">
        <v>38</v>
      </c>
      <c r="H236" s="183" t="e">
        <f>#REF!</f>
        <v>#REF!</v>
      </c>
      <c r="I236" s="273"/>
      <c r="J236" s="228"/>
      <c r="K236" s="64"/>
      <c r="L236" s="274"/>
      <c r="M236" s="275"/>
      <c r="N236" s="156"/>
      <c r="O236" s="158"/>
    </row>
    <row r="237" spans="1:15" s="157" customFormat="1">
      <c r="A237" s="88">
        <v>6</v>
      </c>
      <c r="B237" s="46">
        <v>320</v>
      </c>
      <c r="C237" s="139" t="s">
        <v>205</v>
      </c>
      <c r="D237" s="118"/>
      <c r="E237" s="217">
        <v>0</v>
      </c>
      <c r="F237" s="224">
        <v>2.3148148148148146E-4</v>
      </c>
      <c r="G237" s="217"/>
      <c r="H237" s="183" t="e">
        <f>#REF!</f>
        <v>#REF!</v>
      </c>
      <c r="I237" s="273"/>
      <c r="J237" s="228"/>
      <c r="K237" s="64"/>
      <c r="L237" s="274"/>
      <c r="M237" s="275"/>
      <c r="N237" s="156"/>
      <c r="O237" s="158"/>
    </row>
    <row r="238" spans="1:15" s="157" customFormat="1">
      <c r="A238" s="88">
        <v>7</v>
      </c>
      <c r="B238" s="46">
        <v>321</v>
      </c>
      <c r="C238" s="139" t="s">
        <v>206</v>
      </c>
      <c r="D238" s="118"/>
      <c r="E238" s="217">
        <v>10</v>
      </c>
      <c r="F238" s="224">
        <v>6.8287037037037025E-4</v>
      </c>
      <c r="G238" s="217">
        <v>28</v>
      </c>
      <c r="H238" s="183" t="e">
        <f>#REF!</f>
        <v>#REF!</v>
      </c>
      <c r="I238" s="273"/>
      <c r="J238" s="228"/>
      <c r="K238" s="64"/>
      <c r="L238" s="274"/>
      <c r="M238" s="275"/>
      <c r="N238" s="156"/>
      <c r="O238" s="158"/>
    </row>
    <row r="239" spans="1:15" s="157" customFormat="1">
      <c r="A239" s="88">
        <v>8</v>
      </c>
      <c r="B239" s="46">
        <v>322</v>
      </c>
      <c r="C239" s="139" t="s">
        <v>207</v>
      </c>
      <c r="D239" s="118"/>
      <c r="E239" s="217">
        <v>15</v>
      </c>
      <c r="F239" s="224">
        <v>6.8287037037037025E-4</v>
      </c>
      <c r="G239" s="217">
        <v>40</v>
      </c>
      <c r="H239" s="183" t="e">
        <f>#REF!</f>
        <v>#REF!</v>
      </c>
      <c r="I239" s="273"/>
      <c r="J239" s="229"/>
      <c r="K239" s="64"/>
      <c r="L239" s="274"/>
      <c r="M239" s="275"/>
      <c r="N239" s="156"/>
      <c r="O239" s="158"/>
    </row>
    <row r="240" spans="1:15" s="157" customFormat="1" ht="20.25">
      <c r="A240" s="130"/>
      <c r="B240" s="97" t="s">
        <v>463</v>
      </c>
      <c r="C240" s="163" t="s">
        <v>126</v>
      </c>
      <c r="D240" s="89"/>
      <c r="E240" s="218"/>
      <c r="F240" s="221"/>
      <c r="G240" s="47"/>
      <c r="H240" s="47"/>
      <c r="I240" s="47"/>
      <c r="J240" s="47"/>
      <c r="K240" s="101"/>
      <c r="L240" s="101"/>
      <c r="M240" s="131"/>
      <c r="N240" s="156"/>
      <c r="O240" s="158"/>
    </row>
    <row r="241" spans="1:15" s="157" customFormat="1">
      <c r="A241" s="88">
        <v>1</v>
      </c>
      <c r="B241" s="46">
        <v>220</v>
      </c>
      <c r="C241" s="193" t="s">
        <v>127</v>
      </c>
      <c r="D241" s="118"/>
      <c r="E241" s="217">
        <v>19</v>
      </c>
      <c r="F241" s="224">
        <v>8.1018518518518516E-4</v>
      </c>
      <c r="G241" s="217">
        <v>48</v>
      </c>
      <c r="H241" s="183">
        <f>E241</f>
        <v>19</v>
      </c>
      <c r="I241" s="273"/>
      <c r="J241" s="227">
        <f>G241+G243+G244+G245+G246+G247+G248</f>
        <v>235</v>
      </c>
      <c r="K241" s="64"/>
      <c r="L241" s="274">
        <v>5.1273148148148146E-3</v>
      </c>
      <c r="M241" s="275">
        <v>27</v>
      </c>
      <c r="N241" s="156"/>
      <c r="O241" s="158"/>
    </row>
    <row r="242" spans="1:15" s="157" customFormat="1">
      <c r="A242" s="88">
        <v>2</v>
      </c>
      <c r="B242" s="46">
        <v>219</v>
      </c>
      <c r="C242" s="193" t="s">
        <v>421</v>
      </c>
      <c r="D242" s="118"/>
      <c r="E242" s="217">
        <v>4</v>
      </c>
      <c r="F242" s="224">
        <v>2.4305555555555552E-4</v>
      </c>
      <c r="G242" s="217"/>
      <c r="H242" s="183" t="e">
        <f>#REF!</f>
        <v>#REF!</v>
      </c>
      <c r="I242" s="273"/>
      <c r="J242" s="228"/>
      <c r="K242" s="64"/>
      <c r="L242" s="274"/>
      <c r="M242" s="275"/>
      <c r="N242" s="156"/>
      <c r="O242" s="158"/>
    </row>
    <row r="243" spans="1:15" s="157" customFormat="1">
      <c r="A243" s="88">
        <v>3</v>
      </c>
      <c r="B243" s="46">
        <v>218</v>
      </c>
      <c r="C243" s="193" t="s">
        <v>286</v>
      </c>
      <c r="D243" s="118"/>
      <c r="E243" s="217">
        <v>16</v>
      </c>
      <c r="F243" s="224">
        <v>6.134259259259259E-4</v>
      </c>
      <c r="G243" s="217">
        <v>42</v>
      </c>
      <c r="H243" s="183" t="e">
        <f>#REF!</f>
        <v>#REF!</v>
      </c>
      <c r="I243" s="273"/>
      <c r="J243" s="228"/>
      <c r="K243" s="64"/>
      <c r="L243" s="274"/>
      <c r="M243" s="275"/>
      <c r="N243" s="156"/>
      <c r="O243" s="158"/>
    </row>
    <row r="244" spans="1:15" s="157" customFormat="1" ht="36">
      <c r="A244" s="88">
        <v>4</v>
      </c>
      <c r="B244" s="46">
        <v>217</v>
      </c>
      <c r="C244" s="193" t="s">
        <v>287</v>
      </c>
      <c r="D244" s="118"/>
      <c r="E244" s="217">
        <v>13</v>
      </c>
      <c r="F244" s="224">
        <v>8.2175925925925917E-4</v>
      </c>
      <c r="G244" s="217">
        <v>36</v>
      </c>
      <c r="H244" s="183" t="e">
        <f>#REF!</f>
        <v>#REF!</v>
      </c>
      <c r="I244" s="273"/>
      <c r="J244" s="228"/>
      <c r="K244" s="64"/>
      <c r="L244" s="274"/>
      <c r="M244" s="275"/>
      <c r="N244" s="156"/>
      <c r="O244" s="158"/>
    </row>
    <row r="245" spans="1:15" s="157" customFormat="1">
      <c r="A245" s="88">
        <v>5</v>
      </c>
      <c r="B245" s="46">
        <v>216</v>
      </c>
      <c r="C245" s="193" t="s">
        <v>288</v>
      </c>
      <c r="D245" s="207"/>
      <c r="E245" s="217">
        <v>11</v>
      </c>
      <c r="F245" s="224">
        <v>4.5138888888888892E-4</v>
      </c>
      <c r="G245" s="217">
        <v>31</v>
      </c>
      <c r="H245" s="183" t="e">
        <f>#REF!</f>
        <v>#REF!</v>
      </c>
      <c r="I245" s="273"/>
      <c r="J245" s="228"/>
      <c r="K245" s="64"/>
      <c r="L245" s="274"/>
      <c r="M245" s="275"/>
      <c r="N245" s="156"/>
      <c r="O245" s="158"/>
    </row>
    <row r="246" spans="1:15" s="157" customFormat="1">
      <c r="A246" s="88">
        <v>6</v>
      </c>
      <c r="B246" s="46">
        <v>215</v>
      </c>
      <c r="C246" s="193" t="s">
        <v>289</v>
      </c>
      <c r="D246" s="118"/>
      <c r="E246" s="217">
        <v>10</v>
      </c>
      <c r="F246" s="224">
        <v>4.8611111111111104E-4</v>
      </c>
      <c r="G246" s="217">
        <v>28</v>
      </c>
      <c r="H246" s="183" t="e">
        <f>#REF!</f>
        <v>#REF!</v>
      </c>
      <c r="I246" s="273"/>
      <c r="J246" s="228"/>
      <c r="K246" s="64"/>
      <c r="L246" s="274"/>
      <c r="M246" s="275"/>
      <c r="N246" s="156"/>
      <c r="O246" s="158"/>
    </row>
    <row r="247" spans="1:15" s="157" customFormat="1">
      <c r="A247" s="88">
        <v>7</v>
      </c>
      <c r="B247" s="46">
        <v>214</v>
      </c>
      <c r="C247" s="193" t="s">
        <v>290</v>
      </c>
      <c r="D247" s="118"/>
      <c r="E247" s="217">
        <v>6</v>
      </c>
      <c r="F247" s="224">
        <v>4.9768518518518521E-4</v>
      </c>
      <c r="G247" s="217">
        <v>16</v>
      </c>
      <c r="H247" s="183" t="e">
        <f>#REF!</f>
        <v>#REF!</v>
      </c>
      <c r="I247" s="273"/>
      <c r="J247" s="228"/>
      <c r="K247" s="64"/>
      <c r="L247" s="274"/>
      <c r="M247" s="275"/>
      <c r="N247" s="156"/>
      <c r="O247" s="158"/>
    </row>
    <row r="248" spans="1:15" s="157" customFormat="1">
      <c r="A248" s="88">
        <v>8</v>
      </c>
      <c r="B248" s="46">
        <v>213</v>
      </c>
      <c r="C248" s="193" t="s">
        <v>291</v>
      </c>
      <c r="D248" s="118"/>
      <c r="E248" s="217">
        <v>12</v>
      </c>
      <c r="F248" s="224">
        <v>5.7870370370370378E-4</v>
      </c>
      <c r="G248" s="217">
        <v>34</v>
      </c>
      <c r="H248" s="183" t="e">
        <f>#REF!</f>
        <v>#REF!</v>
      </c>
      <c r="I248" s="273"/>
      <c r="J248" s="229"/>
      <c r="K248" s="64"/>
      <c r="L248" s="274"/>
      <c r="M248" s="275"/>
      <c r="N248" s="156"/>
      <c r="O248" s="158"/>
    </row>
    <row r="249" spans="1:15" ht="18.75" customHeight="1">
      <c r="A249" s="130"/>
      <c r="B249" s="97" t="s">
        <v>464</v>
      </c>
      <c r="C249" s="163" t="s">
        <v>143</v>
      </c>
      <c r="D249" s="105"/>
      <c r="E249" s="218"/>
      <c r="F249" s="221"/>
      <c r="G249" s="47"/>
      <c r="H249" s="47"/>
      <c r="I249" s="47"/>
      <c r="J249" s="47"/>
      <c r="K249" s="101"/>
      <c r="L249" s="101"/>
      <c r="M249" s="131"/>
    </row>
    <row r="250" spans="1:15" ht="18.75" customHeight="1">
      <c r="A250" s="88">
        <v>1</v>
      </c>
      <c r="B250" s="46">
        <v>255</v>
      </c>
      <c r="C250" s="193" t="s">
        <v>144</v>
      </c>
      <c r="D250" s="118"/>
      <c r="E250" s="217">
        <v>11</v>
      </c>
      <c r="F250" s="224">
        <v>6.9444444444444447E-4</v>
      </c>
      <c r="G250" s="217">
        <v>31</v>
      </c>
      <c r="H250" s="183">
        <f>E250</f>
        <v>11</v>
      </c>
      <c r="I250" s="273"/>
      <c r="J250" s="227">
        <f>G250+G251+G252+G254+G255+G256+G257</f>
        <v>233</v>
      </c>
      <c r="K250" s="64"/>
      <c r="L250" s="274"/>
      <c r="M250" s="275">
        <v>28</v>
      </c>
    </row>
    <row r="251" spans="1:15" ht="18.75" customHeight="1">
      <c r="A251" s="88">
        <v>2</v>
      </c>
      <c r="B251" s="46">
        <v>254</v>
      </c>
      <c r="C251" s="193" t="s">
        <v>145</v>
      </c>
      <c r="D251" s="118"/>
      <c r="E251" s="217">
        <v>14</v>
      </c>
      <c r="F251" s="224">
        <v>9.1435185185185185E-4</v>
      </c>
      <c r="G251" s="217">
        <v>38</v>
      </c>
      <c r="H251" s="183">
        <f t="shared" ref="H251:H257" si="0">E251</f>
        <v>14</v>
      </c>
      <c r="I251" s="273"/>
      <c r="J251" s="228"/>
      <c r="K251" s="64"/>
      <c r="L251" s="274"/>
      <c r="M251" s="275"/>
    </row>
    <row r="252" spans="1:15" ht="18.75" customHeight="1">
      <c r="A252" s="88">
        <v>3</v>
      </c>
      <c r="B252" s="46">
        <v>253</v>
      </c>
      <c r="C252" s="193" t="s">
        <v>146</v>
      </c>
      <c r="D252" s="118"/>
      <c r="E252" s="217">
        <v>14</v>
      </c>
      <c r="F252" s="224">
        <v>6.018518518518519E-4</v>
      </c>
      <c r="G252" s="217">
        <v>38</v>
      </c>
      <c r="H252" s="183">
        <f t="shared" si="0"/>
        <v>14</v>
      </c>
      <c r="I252" s="273"/>
      <c r="J252" s="228"/>
      <c r="K252" s="64"/>
      <c r="L252" s="274"/>
      <c r="M252" s="275"/>
    </row>
    <row r="253" spans="1:15" ht="18.75" customHeight="1">
      <c r="A253" s="88">
        <v>4</v>
      </c>
      <c r="B253" s="46">
        <v>252</v>
      </c>
      <c r="C253" s="193" t="s">
        <v>353</v>
      </c>
      <c r="D253" s="118"/>
      <c r="E253" s="217">
        <v>1</v>
      </c>
      <c r="F253" s="224">
        <v>2.5462962962962961E-4</v>
      </c>
      <c r="G253" s="217"/>
      <c r="H253" s="183">
        <f t="shared" si="0"/>
        <v>1</v>
      </c>
      <c r="I253" s="273"/>
      <c r="J253" s="228"/>
      <c r="K253" s="64"/>
      <c r="L253" s="274"/>
      <c r="M253" s="275"/>
      <c r="O253" s="122" t="e">
        <f>H196+H197+H198+H199+H200+H201+H202+H203</f>
        <v>#REF!</v>
      </c>
    </row>
    <row r="254" spans="1:15" ht="18.75" customHeight="1">
      <c r="A254" s="88">
        <v>5</v>
      </c>
      <c r="B254" s="46">
        <v>251</v>
      </c>
      <c r="C254" s="193" t="s">
        <v>354</v>
      </c>
      <c r="D254" s="118"/>
      <c r="E254" s="217">
        <v>10</v>
      </c>
      <c r="F254" s="224">
        <v>5.7870370370370378E-4</v>
      </c>
      <c r="G254" s="217">
        <v>28</v>
      </c>
      <c r="H254" s="183">
        <f t="shared" si="0"/>
        <v>10</v>
      </c>
      <c r="I254" s="273"/>
      <c r="J254" s="228"/>
      <c r="K254" s="64"/>
      <c r="L254" s="274"/>
      <c r="M254" s="275"/>
      <c r="O254" s="122"/>
    </row>
    <row r="255" spans="1:15" ht="18.75" customHeight="1">
      <c r="A255" s="88">
        <v>6</v>
      </c>
      <c r="B255" s="46">
        <v>250</v>
      </c>
      <c r="C255" s="193" t="s">
        <v>355</v>
      </c>
      <c r="D255" s="118"/>
      <c r="E255" s="217">
        <v>16</v>
      </c>
      <c r="F255" s="224">
        <v>1.0416666666666667E-3</v>
      </c>
      <c r="G255" s="217">
        <v>42</v>
      </c>
      <c r="H255" s="183">
        <f t="shared" si="0"/>
        <v>16</v>
      </c>
      <c r="I255" s="273"/>
      <c r="J255" s="228"/>
      <c r="K255" s="64"/>
      <c r="L255" s="274"/>
      <c r="M255" s="275"/>
    </row>
    <row r="256" spans="1:15" ht="18.75" customHeight="1">
      <c r="A256" s="88">
        <v>7</v>
      </c>
      <c r="B256" s="46">
        <v>249</v>
      </c>
      <c r="C256" s="193" t="s">
        <v>356</v>
      </c>
      <c r="D256" s="118"/>
      <c r="E256" s="217">
        <v>8</v>
      </c>
      <c r="F256" s="224">
        <v>4.6296296296296293E-4</v>
      </c>
      <c r="G256" s="217">
        <v>22</v>
      </c>
      <c r="H256" s="183">
        <f t="shared" si="0"/>
        <v>8</v>
      </c>
      <c r="I256" s="273"/>
      <c r="J256" s="228"/>
      <c r="K256" s="64"/>
      <c r="L256" s="274"/>
      <c r="M256" s="275"/>
    </row>
    <row r="257" spans="1:13" ht="18.75" customHeight="1">
      <c r="A257" s="88">
        <v>8</v>
      </c>
      <c r="B257" s="46">
        <v>248</v>
      </c>
      <c r="C257" s="193" t="s">
        <v>357</v>
      </c>
      <c r="D257" s="196"/>
      <c r="E257" s="217">
        <v>12</v>
      </c>
      <c r="F257" s="224">
        <v>6.2500000000000001E-4</v>
      </c>
      <c r="G257" s="217">
        <v>34</v>
      </c>
      <c r="H257" s="183">
        <f t="shared" si="0"/>
        <v>12</v>
      </c>
      <c r="I257" s="273"/>
      <c r="J257" s="229"/>
      <c r="K257" s="64"/>
      <c r="L257" s="274"/>
      <c r="M257" s="275"/>
    </row>
    <row r="258" spans="1:13" ht="18.75" customHeight="1">
      <c r="A258" s="130"/>
      <c r="B258" s="97" t="s">
        <v>465</v>
      </c>
      <c r="C258" s="163" t="s">
        <v>116</v>
      </c>
      <c r="D258" s="89"/>
      <c r="E258" s="218"/>
      <c r="F258" s="221"/>
      <c r="G258" s="47"/>
      <c r="H258" s="47"/>
      <c r="I258" s="47"/>
      <c r="J258" s="47"/>
      <c r="K258" s="101"/>
      <c r="L258" s="101"/>
      <c r="M258" s="131"/>
    </row>
    <row r="259" spans="1:13" ht="18.75" customHeight="1">
      <c r="A259" s="88">
        <v>1</v>
      </c>
      <c r="B259" s="46">
        <v>341</v>
      </c>
      <c r="C259" s="134" t="s">
        <v>490</v>
      </c>
      <c r="D259" s="118"/>
      <c r="E259" s="217">
        <v>12</v>
      </c>
      <c r="F259" s="224">
        <v>4.9768518518518521E-4</v>
      </c>
      <c r="G259" s="217">
        <v>34</v>
      </c>
      <c r="H259" s="183">
        <f>E259</f>
        <v>12</v>
      </c>
      <c r="I259" s="273"/>
      <c r="J259" s="227">
        <f>G259+G260+G261+G263+G264+G265+G266</f>
        <v>223</v>
      </c>
      <c r="K259" s="64"/>
      <c r="L259" s="274">
        <v>3.7037037037037034E-3</v>
      </c>
      <c r="M259" s="275">
        <v>29</v>
      </c>
    </row>
    <row r="260" spans="1:13" ht="18.75" customHeight="1">
      <c r="A260" s="88">
        <v>2</v>
      </c>
      <c r="B260" s="46">
        <v>340</v>
      </c>
      <c r="C260" s="134" t="s">
        <v>232</v>
      </c>
      <c r="D260" s="118"/>
      <c r="E260" s="217">
        <v>15</v>
      </c>
      <c r="F260" s="224">
        <v>7.6388888888888893E-4</v>
      </c>
      <c r="G260" s="217">
        <v>40</v>
      </c>
      <c r="H260" s="183" t="e">
        <f>#REF!</f>
        <v>#REF!</v>
      </c>
      <c r="I260" s="273"/>
      <c r="J260" s="228"/>
      <c r="K260" s="64"/>
      <c r="L260" s="274"/>
      <c r="M260" s="275"/>
    </row>
    <row r="261" spans="1:13" ht="18.75" customHeight="1">
      <c r="A261" s="88">
        <v>3</v>
      </c>
      <c r="B261" s="46">
        <v>339</v>
      </c>
      <c r="C261" s="134" t="s">
        <v>230</v>
      </c>
      <c r="D261" s="118"/>
      <c r="E261" s="217">
        <v>3</v>
      </c>
      <c r="F261" s="224">
        <v>2.4305555555555552E-4</v>
      </c>
      <c r="G261" s="217">
        <v>7</v>
      </c>
      <c r="H261" s="183" t="e">
        <f>#REF!</f>
        <v>#REF!</v>
      </c>
      <c r="I261" s="273"/>
      <c r="J261" s="228"/>
      <c r="K261" s="64"/>
      <c r="L261" s="274"/>
      <c r="M261" s="275"/>
    </row>
    <row r="262" spans="1:13" ht="18.75" customHeight="1">
      <c r="A262" s="88">
        <v>4</v>
      </c>
      <c r="B262" s="46">
        <v>338</v>
      </c>
      <c r="C262" s="134" t="s">
        <v>235</v>
      </c>
      <c r="D262" s="118"/>
      <c r="E262" s="217"/>
      <c r="F262" s="224"/>
      <c r="G262" s="217"/>
      <c r="H262" s="183" t="e">
        <f>#REF!</f>
        <v>#REF!</v>
      </c>
      <c r="I262" s="273"/>
      <c r="J262" s="228"/>
      <c r="K262" s="64"/>
      <c r="L262" s="274"/>
      <c r="M262" s="275"/>
    </row>
    <row r="263" spans="1:13" ht="18.75" customHeight="1">
      <c r="A263" s="88">
        <v>5</v>
      </c>
      <c r="B263" s="46">
        <v>337</v>
      </c>
      <c r="C263" s="134" t="s">
        <v>231</v>
      </c>
      <c r="D263" s="118"/>
      <c r="E263" s="217">
        <v>10</v>
      </c>
      <c r="F263" s="224">
        <v>6.2500000000000001E-4</v>
      </c>
      <c r="G263" s="217">
        <v>28</v>
      </c>
      <c r="H263" s="183" t="e">
        <f>#REF!</f>
        <v>#REF!</v>
      </c>
      <c r="I263" s="273"/>
      <c r="J263" s="228"/>
      <c r="K263" s="64"/>
      <c r="L263" s="274"/>
      <c r="M263" s="275"/>
    </row>
    <row r="264" spans="1:13" ht="18.75" customHeight="1">
      <c r="A264" s="88">
        <v>6</v>
      </c>
      <c r="B264" s="46">
        <v>336</v>
      </c>
      <c r="C264" s="134" t="s">
        <v>234</v>
      </c>
      <c r="D264" s="118"/>
      <c r="E264" s="217">
        <v>12</v>
      </c>
      <c r="F264" s="224">
        <v>7.175925925925927E-4</v>
      </c>
      <c r="G264" s="217">
        <v>34</v>
      </c>
      <c r="H264" s="183" t="e">
        <f>#REF!</f>
        <v>#REF!</v>
      </c>
      <c r="I264" s="273"/>
      <c r="J264" s="228"/>
      <c r="K264" s="64"/>
      <c r="L264" s="274"/>
      <c r="M264" s="275"/>
    </row>
    <row r="265" spans="1:13" ht="18.75" customHeight="1">
      <c r="A265" s="88">
        <v>7</v>
      </c>
      <c r="B265" s="46">
        <v>335</v>
      </c>
      <c r="C265" s="134" t="s">
        <v>233</v>
      </c>
      <c r="D265" s="118"/>
      <c r="E265" s="217">
        <v>18</v>
      </c>
      <c r="F265" s="224">
        <v>9.1435185185185185E-4</v>
      </c>
      <c r="G265" s="217">
        <v>46</v>
      </c>
      <c r="H265" s="183" t="e">
        <f>#REF!</f>
        <v>#REF!</v>
      </c>
      <c r="I265" s="273"/>
      <c r="J265" s="228"/>
      <c r="K265" s="64"/>
      <c r="L265" s="274"/>
      <c r="M265" s="275"/>
    </row>
    <row r="266" spans="1:13" ht="18.75" customHeight="1">
      <c r="A266" s="88">
        <v>8</v>
      </c>
      <c r="B266" s="46">
        <v>334</v>
      </c>
      <c r="C266" s="134" t="s">
        <v>404</v>
      </c>
      <c r="D266" s="118"/>
      <c r="E266" s="217">
        <v>12</v>
      </c>
      <c r="F266" s="224">
        <v>5.2083333333333333E-4</v>
      </c>
      <c r="G266" s="217">
        <v>34</v>
      </c>
      <c r="H266" s="183" t="e">
        <f>#REF!</f>
        <v>#REF!</v>
      </c>
      <c r="I266" s="273"/>
      <c r="J266" s="229"/>
      <c r="K266" s="64"/>
      <c r="L266" s="274"/>
      <c r="M266" s="275"/>
    </row>
    <row r="267" spans="1:13" ht="18.75" customHeight="1">
      <c r="A267" s="165"/>
      <c r="B267" s="176" t="s">
        <v>466</v>
      </c>
      <c r="C267" s="210" t="s">
        <v>188</v>
      </c>
      <c r="D267" s="166"/>
      <c r="E267" s="219"/>
      <c r="F267" s="222"/>
      <c r="G267" s="150"/>
      <c r="H267" s="150"/>
      <c r="I267" s="150"/>
      <c r="J267" s="151"/>
      <c r="K267" s="167"/>
      <c r="L267" s="168"/>
      <c r="M267" s="169"/>
    </row>
    <row r="268" spans="1:13" ht="18.75" customHeight="1">
      <c r="A268" s="88">
        <v>1</v>
      </c>
      <c r="B268" s="46">
        <v>28</v>
      </c>
      <c r="C268" s="208" t="s">
        <v>181</v>
      </c>
      <c r="D268" s="118"/>
      <c r="E268" s="217">
        <v>9</v>
      </c>
      <c r="F268" s="224">
        <v>8.2175925925925917E-4</v>
      </c>
      <c r="G268" s="217">
        <v>25</v>
      </c>
      <c r="H268" s="183">
        <f>E268</f>
        <v>9</v>
      </c>
      <c r="I268" s="273"/>
      <c r="J268" s="227">
        <f>G268+G269+G271+G272+G273+G274+G275</f>
        <v>215</v>
      </c>
      <c r="K268" s="64"/>
      <c r="L268" s="184"/>
      <c r="M268" s="275">
        <v>30</v>
      </c>
    </row>
    <row r="269" spans="1:13" ht="18.75" customHeight="1">
      <c r="A269" s="88">
        <v>2</v>
      </c>
      <c r="B269" s="46">
        <v>29</v>
      </c>
      <c r="C269" s="209" t="s">
        <v>182</v>
      </c>
      <c r="D269" s="118"/>
      <c r="E269" s="217">
        <v>11</v>
      </c>
      <c r="F269" s="224">
        <v>6.8287037037037025E-4</v>
      </c>
      <c r="G269" s="217">
        <v>31</v>
      </c>
      <c r="H269" s="183" t="e">
        <f>#REF!</f>
        <v>#REF!</v>
      </c>
      <c r="I269" s="273"/>
      <c r="J269" s="228"/>
      <c r="K269" s="64"/>
      <c r="L269" s="184"/>
      <c r="M269" s="275"/>
    </row>
    <row r="270" spans="1:13" ht="18.75" customHeight="1">
      <c r="A270" s="88">
        <v>3</v>
      </c>
      <c r="B270" s="46">
        <v>23</v>
      </c>
      <c r="C270" s="208" t="s">
        <v>437</v>
      </c>
      <c r="D270" s="118"/>
      <c r="E270" s="217">
        <v>7</v>
      </c>
      <c r="F270" s="224">
        <v>4.7453703703703704E-4</v>
      </c>
      <c r="G270" s="217"/>
      <c r="H270" s="183" t="e">
        <f>#REF!</f>
        <v>#REF!</v>
      </c>
      <c r="I270" s="273"/>
      <c r="J270" s="228"/>
      <c r="K270" s="64"/>
      <c r="L270" s="184"/>
      <c r="M270" s="275"/>
    </row>
    <row r="271" spans="1:13" ht="18.75" customHeight="1">
      <c r="A271" s="88">
        <v>4</v>
      </c>
      <c r="B271" s="46">
        <v>22</v>
      </c>
      <c r="C271" s="209" t="s">
        <v>183</v>
      </c>
      <c r="D271" s="118"/>
      <c r="E271" s="217">
        <v>12</v>
      </c>
      <c r="F271" s="224">
        <v>5.4398148148148144E-4</v>
      </c>
      <c r="G271" s="217">
        <v>34</v>
      </c>
      <c r="H271" s="183" t="e">
        <f>#REF!</f>
        <v>#REF!</v>
      </c>
      <c r="I271" s="273"/>
      <c r="J271" s="151"/>
      <c r="K271" s="64"/>
      <c r="L271" s="184"/>
      <c r="M271" s="275"/>
    </row>
    <row r="272" spans="1:13" ht="18.75" customHeight="1">
      <c r="A272" s="88">
        <v>5</v>
      </c>
      <c r="B272" s="46">
        <v>21</v>
      </c>
      <c r="C272" s="209" t="s">
        <v>184</v>
      </c>
      <c r="D272" s="118"/>
      <c r="E272" s="217">
        <v>13</v>
      </c>
      <c r="F272" s="224">
        <v>5.0925925925925921E-4</v>
      </c>
      <c r="G272" s="217">
        <v>36</v>
      </c>
      <c r="H272" s="183" t="e">
        <f>#REF!</f>
        <v>#REF!</v>
      </c>
      <c r="I272" s="273"/>
      <c r="J272" s="151"/>
      <c r="K272" s="64"/>
      <c r="L272" s="184"/>
      <c r="M272" s="275"/>
    </row>
    <row r="273" spans="1:13" ht="18.75" customHeight="1">
      <c r="A273" s="88">
        <v>6</v>
      </c>
      <c r="B273" s="46">
        <v>20</v>
      </c>
      <c r="C273" s="209" t="s">
        <v>185</v>
      </c>
      <c r="D273" s="118"/>
      <c r="E273" s="217">
        <v>9</v>
      </c>
      <c r="F273" s="224">
        <v>5.9027777777777778E-4</v>
      </c>
      <c r="G273" s="217">
        <v>25</v>
      </c>
      <c r="H273" s="183" t="e">
        <f>#REF!</f>
        <v>#REF!</v>
      </c>
      <c r="I273" s="273"/>
      <c r="J273" s="151"/>
      <c r="K273" s="64"/>
      <c r="L273" s="184"/>
      <c r="M273" s="275"/>
    </row>
    <row r="274" spans="1:13" ht="18.75" customHeight="1">
      <c r="A274" s="88">
        <v>7</v>
      </c>
      <c r="B274" s="46">
        <v>19</v>
      </c>
      <c r="C274" s="209" t="s">
        <v>186</v>
      </c>
      <c r="D274" s="118"/>
      <c r="E274" s="217">
        <v>13</v>
      </c>
      <c r="F274" s="224">
        <v>8.1018518518518516E-4</v>
      </c>
      <c r="G274" s="217">
        <v>36</v>
      </c>
      <c r="H274" s="183" t="e">
        <f>#REF!</f>
        <v>#REF!</v>
      </c>
      <c r="I274" s="273"/>
      <c r="J274" s="151"/>
      <c r="K274" s="64"/>
      <c r="L274" s="184"/>
      <c r="M274" s="275"/>
    </row>
    <row r="275" spans="1:13" ht="18.75" customHeight="1">
      <c r="A275" s="88">
        <v>8</v>
      </c>
      <c r="B275" s="46">
        <v>18</v>
      </c>
      <c r="C275" s="209" t="s">
        <v>187</v>
      </c>
      <c r="D275" s="118"/>
      <c r="E275" s="217">
        <v>10</v>
      </c>
      <c r="F275" s="224">
        <v>5.7870370370370378E-4</v>
      </c>
      <c r="G275" s="217">
        <v>28</v>
      </c>
      <c r="H275" s="183" t="e">
        <f>#REF!</f>
        <v>#REF!</v>
      </c>
      <c r="I275" s="273"/>
      <c r="J275" s="232"/>
      <c r="K275" s="64"/>
      <c r="L275" s="184"/>
      <c r="M275" s="275"/>
    </row>
    <row r="276" spans="1:13" ht="18.75" customHeight="1">
      <c r="A276" s="164"/>
      <c r="B276" s="97" t="s">
        <v>467</v>
      </c>
      <c r="C276" s="210" t="s">
        <v>365</v>
      </c>
      <c r="D276" s="125"/>
      <c r="E276" s="218"/>
      <c r="F276" s="221"/>
      <c r="G276" s="47"/>
      <c r="H276" s="47"/>
      <c r="I276" s="47"/>
      <c r="J276" s="126"/>
      <c r="K276" s="101"/>
      <c r="L276" s="155"/>
      <c r="M276" s="131"/>
    </row>
    <row r="277" spans="1:13" ht="18.75" customHeight="1">
      <c r="A277" s="88">
        <v>1</v>
      </c>
      <c r="B277" s="46">
        <v>95</v>
      </c>
      <c r="C277" s="211" t="s">
        <v>361</v>
      </c>
      <c r="D277" s="118"/>
      <c r="E277" s="217">
        <v>14</v>
      </c>
      <c r="F277" s="224">
        <v>6.2500000000000001E-4</v>
      </c>
      <c r="G277" s="217">
        <v>38</v>
      </c>
      <c r="H277" s="183">
        <f>E277</f>
        <v>14</v>
      </c>
      <c r="I277" s="273"/>
      <c r="J277" s="227">
        <f>G277+G278+G279+G281+G282+G283+G284</f>
        <v>213</v>
      </c>
      <c r="K277" s="64"/>
      <c r="L277" s="274">
        <v>5.3009259259259251E-3</v>
      </c>
      <c r="M277" s="275">
        <v>31</v>
      </c>
    </row>
    <row r="278" spans="1:13" ht="18.75" customHeight="1">
      <c r="A278" s="88">
        <v>2</v>
      </c>
      <c r="B278" s="46">
        <v>96</v>
      </c>
      <c r="C278" s="211" t="s">
        <v>363</v>
      </c>
      <c r="D278" s="118"/>
      <c r="E278" s="217">
        <v>9</v>
      </c>
      <c r="F278" s="224">
        <v>5.2083333333333333E-4</v>
      </c>
      <c r="G278" s="217">
        <v>25</v>
      </c>
      <c r="H278" s="183" t="e">
        <f>#REF!</f>
        <v>#REF!</v>
      </c>
      <c r="I278" s="273"/>
      <c r="J278" s="151"/>
      <c r="K278" s="64"/>
      <c r="L278" s="274"/>
      <c r="M278" s="275"/>
    </row>
    <row r="279" spans="1:13" ht="18.75" customHeight="1">
      <c r="A279" s="88">
        <v>3</v>
      </c>
      <c r="B279" s="46">
        <v>94</v>
      </c>
      <c r="C279" s="211" t="s">
        <v>364</v>
      </c>
      <c r="D279" s="118"/>
      <c r="E279" s="217">
        <v>7</v>
      </c>
      <c r="F279" s="224">
        <v>4.2824074074074075E-4</v>
      </c>
      <c r="G279" s="217">
        <v>19</v>
      </c>
      <c r="H279" s="183" t="e">
        <f>#REF!</f>
        <v>#REF!</v>
      </c>
      <c r="I279" s="273"/>
      <c r="J279" s="151"/>
      <c r="K279" s="64"/>
      <c r="L279" s="274"/>
      <c r="M279" s="275"/>
    </row>
    <row r="280" spans="1:13" ht="18.75" customHeight="1">
      <c r="A280" s="88">
        <v>4</v>
      </c>
      <c r="B280" s="46">
        <v>93</v>
      </c>
      <c r="C280" s="211" t="s">
        <v>362</v>
      </c>
      <c r="D280" s="118"/>
      <c r="E280" s="217">
        <v>2</v>
      </c>
      <c r="F280" s="224">
        <v>2.3148148148148146E-4</v>
      </c>
      <c r="G280" s="217"/>
      <c r="H280" s="183" t="e">
        <f>#REF!</f>
        <v>#REF!</v>
      </c>
      <c r="I280" s="273"/>
      <c r="J280" s="151"/>
      <c r="K280" s="64"/>
      <c r="L280" s="274"/>
      <c r="M280" s="275"/>
    </row>
    <row r="281" spans="1:13" ht="18.75" customHeight="1">
      <c r="A281" s="88">
        <v>5</v>
      </c>
      <c r="B281" s="46">
        <v>99</v>
      </c>
      <c r="C281" s="211" t="s">
        <v>417</v>
      </c>
      <c r="D281" s="118"/>
      <c r="E281" s="217">
        <v>11</v>
      </c>
      <c r="F281" s="224">
        <v>6.7129629629629625E-4</v>
      </c>
      <c r="G281" s="217">
        <v>31</v>
      </c>
      <c r="H281" s="183" t="e">
        <f>#REF!</f>
        <v>#REF!</v>
      </c>
      <c r="I281" s="273"/>
      <c r="J281" s="151"/>
      <c r="K281" s="64"/>
      <c r="L281" s="274"/>
      <c r="M281" s="275"/>
    </row>
    <row r="282" spans="1:13" ht="18.75" customHeight="1">
      <c r="A282" s="88">
        <v>6</v>
      </c>
      <c r="B282" s="46">
        <v>98</v>
      </c>
      <c r="C282" s="211" t="s">
        <v>360</v>
      </c>
      <c r="D282" s="118"/>
      <c r="E282" s="217">
        <v>14</v>
      </c>
      <c r="F282" s="224">
        <v>6.3657407407407402E-4</v>
      </c>
      <c r="G282" s="217">
        <v>38</v>
      </c>
      <c r="H282" s="183" t="e">
        <f>#REF!</f>
        <v>#REF!</v>
      </c>
      <c r="I282" s="273"/>
      <c r="J282" s="151"/>
      <c r="K282" s="64"/>
      <c r="L282" s="274"/>
      <c r="M282" s="275"/>
    </row>
    <row r="283" spans="1:13" ht="18.75" customHeight="1">
      <c r="A283" s="88">
        <v>7</v>
      </c>
      <c r="B283" s="46">
        <v>100</v>
      </c>
      <c r="C283" s="211" t="s">
        <v>358</v>
      </c>
      <c r="D283" s="118"/>
      <c r="E283" s="217">
        <v>8</v>
      </c>
      <c r="F283" s="224">
        <v>5.2083333333333333E-4</v>
      </c>
      <c r="G283" s="217">
        <v>22</v>
      </c>
      <c r="H283" s="183" t="e">
        <f>#REF!</f>
        <v>#REF!</v>
      </c>
      <c r="I283" s="273"/>
      <c r="J283" s="151"/>
      <c r="K283" s="64"/>
      <c r="L283" s="274"/>
      <c r="M283" s="275"/>
    </row>
    <row r="284" spans="1:13" ht="18.75" customHeight="1">
      <c r="A284" s="88">
        <v>8</v>
      </c>
      <c r="B284" s="46">
        <v>92</v>
      </c>
      <c r="C284" s="211" t="s">
        <v>359</v>
      </c>
      <c r="D284" s="118"/>
      <c r="E284" s="217">
        <v>15</v>
      </c>
      <c r="F284" s="224">
        <v>8.564814814814815E-4</v>
      </c>
      <c r="G284" s="217">
        <v>40</v>
      </c>
      <c r="H284" s="183" t="e">
        <f>#REF!</f>
        <v>#REF!</v>
      </c>
      <c r="I284" s="273"/>
      <c r="J284" s="232"/>
      <c r="K284" s="64"/>
      <c r="L284" s="274"/>
      <c r="M284" s="275"/>
    </row>
    <row r="285" spans="1:13" ht="18.75" customHeight="1">
      <c r="A285" s="154"/>
      <c r="B285" s="3" t="s">
        <v>468</v>
      </c>
      <c r="C285" s="162" t="s">
        <v>99</v>
      </c>
      <c r="D285" s="89"/>
      <c r="E285" s="218"/>
      <c r="F285" s="221"/>
      <c r="G285" s="47"/>
      <c r="H285" s="47"/>
      <c r="I285" s="47"/>
      <c r="J285" s="101"/>
      <c r="K285" s="103"/>
      <c r="L285" s="103"/>
      <c r="M285" s="132"/>
    </row>
    <row r="286" spans="1:13" ht="18.75" customHeight="1">
      <c r="A286" s="88">
        <v>1</v>
      </c>
      <c r="B286" s="46">
        <v>304</v>
      </c>
      <c r="C286" s="140" t="s">
        <v>190</v>
      </c>
      <c r="D286" s="200"/>
      <c r="E286" s="217">
        <v>12</v>
      </c>
      <c r="F286" s="224">
        <v>5.6712962962962956E-4</v>
      </c>
      <c r="G286" s="217">
        <v>34</v>
      </c>
      <c r="H286" s="183">
        <f>E286</f>
        <v>12</v>
      </c>
      <c r="I286" s="273"/>
      <c r="J286" s="227">
        <f>G286+G287+G288+G289+G290+G291+G292</f>
        <v>204</v>
      </c>
      <c r="K286" s="64"/>
      <c r="L286" s="274"/>
      <c r="M286" s="275">
        <v>32</v>
      </c>
    </row>
    <row r="287" spans="1:13" ht="18.75" customHeight="1">
      <c r="A287" s="88">
        <v>2</v>
      </c>
      <c r="B287" s="46">
        <v>305</v>
      </c>
      <c r="C287" s="140" t="s">
        <v>191</v>
      </c>
      <c r="D287" s="200"/>
      <c r="E287" s="217">
        <v>10</v>
      </c>
      <c r="F287" s="224">
        <v>6.2500000000000001E-4</v>
      </c>
      <c r="G287" s="217">
        <v>28</v>
      </c>
      <c r="H287" s="183" t="e">
        <f>#REF!</f>
        <v>#REF!</v>
      </c>
      <c r="I287" s="273"/>
      <c r="J287" s="228"/>
      <c r="K287" s="64"/>
      <c r="L287" s="274"/>
      <c r="M287" s="275"/>
    </row>
    <row r="288" spans="1:13" ht="18.75" customHeight="1">
      <c r="A288" s="88">
        <v>3</v>
      </c>
      <c r="B288" s="46">
        <v>306</v>
      </c>
      <c r="C288" s="140" t="s">
        <v>100</v>
      </c>
      <c r="D288" s="200"/>
      <c r="E288" s="217">
        <v>15</v>
      </c>
      <c r="F288" s="224">
        <v>7.9861111111111105E-4</v>
      </c>
      <c r="G288" s="217">
        <v>40</v>
      </c>
      <c r="H288" s="183" t="e">
        <f>#REF!</f>
        <v>#REF!</v>
      </c>
      <c r="I288" s="273"/>
      <c r="J288" s="228"/>
      <c r="K288" s="64"/>
      <c r="L288" s="274"/>
      <c r="M288" s="275"/>
    </row>
    <row r="289" spans="1:13" ht="18.75" customHeight="1">
      <c r="A289" s="88">
        <v>4</v>
      </c>
      <c r="B289" s="46">
        <v>307</v>
      </c>
      <c r="C289" s="140" t="s">
        <v>192</v>
      </c>
      <c r="D289" s="200"/>
      <c r="E289" s="217">
        <v>9</v>
      </c>
      <c r="F289" s="224">
        <v>4.1666666666666669E-4</v>
      </c>
      <c r="G289" s="217">
        <v>25</v>
      </c>
      <c r="H289" s="183" t="e">
        <f>#REF!</f>
        <v>#REF!</v>
      </c>
      <c r="I289" s="273"/>
      <c r="J289" s="228"/>
      <c r="K289" s="64"/>
      <c r="L289" s="274"/>
      <c r="M289" s="275"/>
    </row>
    <row r="290" spans="1:13" ht="18.75" customHeight="1">
      <c r="A290" s="88">
        <v>5</v>
      </c>
      <c r="B290" s="46">
        <v>308</v>
      </c>
      <c r="C290" s="140" t="s">
        <v>193</v>
      </c>
      <c r="D290" s="200"/>
      <c r="E290" s="217">
        <v>9</v>
      </c>
      <c r="F290" s="224">
        <v>6.9444444444444447E-4</v>
      </c>
      <c r="G290" s="217">
        <v>25</v>
      </c>
      <c r="H290" s="183" t="e">
        <f>#REF!</f>
        <v>#REF!</v>
      </c>
      <c r="I290" s="273"/>
      <c r="J290" s="228"/>
      <c r="K290" s="64"/>
      <c r="L290" s="274"/>
      <c r="M290" s="275"/>
    </row>
    <row r="291" spans="1:13" ht="18.75" customHeight="1">
      <c r="A291" s="88">
        <v>6</v>
      </c>
      <c r="B291" s="46">
        <v>310</v>
      </c>
      <c r="C291" s="140" t="s">
        <v>194</v>
      </c>
      <c r="D291" s="200"/>
      <c r="E291" s="217">
        <v>6</v>
      </c>
      <c r="F291" s="224">
        <v>4.9768518518518521E-4</v>
      </c>
      <c r="G291" s="217">
        <v>16</v>
      </c>
      <c r="H291" s="183" t="e">
        <f>#REF!</f>
        <v>#REF!</v>
      </c>
      <c r="I291" s="273"/>
      <c r="J291" s="228"/>
      <c r="K291" s="64"/>
      <c r="L291" s="274"/>
      <c r="M291" s="275"/>
    </row>
    <row r="292" spans="1:13" ht="18.75" customHeight="1">
      <c r="A292" s="88">
        <v>7</v>
      </c>
      <c r="B292" s="46">
        <v>311</v>
      </c>
      <c r="C292" s="134" t="s">
        <v>189</v>
      </c>
      <c r="D292" s="200"/>
      <c r="E292" s="217">
        <v>13</v>
      </c>
      <c r="F292" s="224">
        <v>5.5555555555555556E-4</v>
      </c>
      <c r="G292" s="217">
        <v>36</v>
      </c>
      <c r="H292" s="183" t="e">
        <f>#REF!</f>
        <v>#REF!</v>
      </c>
      <c r="I292" s="273"/>
      <c r="J292" s="228"/>
      <c r="K292" s="64"/>
      <c r="L292" s="274"/>
      <c r="M292" s="275"/>
    </row>
    <row r="293" spans="1:13" ht="18.75" customHeight="1">
      <c r="A293" s="88">
        <v>8</v>
      </c>
      <c r="B293" s="46"/>
      <c r="C293" s="140"/>
      <c r="D293" s="200"/>
      <c r="E293" s="217"/>
      <c r="F293" s="224"/>
      <c r="G293" s="217"/>
      <c r="H293" s="183" t="e">
        <f>#REF!</f>
        <v>#REF!</v>
      </c>
      <c r="I293" s="273"/>
      <c r="J293" s="229"/>
      <c r="K293" s="64"/>
      <c r="L293" s="274"/>
      <c r="M293" s="275"/>
    </row>
    <row r="294" spans="1:13" ht="18.75" customHeight="1">
      <c r="A294" s="130"/>
      <c r="B294" s="97" t="s">
        <v>469</v>
      </c>
      <c r="C294" s="162" t="s">
        <v>122</v>
      </c>
      <c r="D294" s="89"/>
      <c r="E294" s="218"/>
      <c r="F294" s="221"/>
      <c r="G294" s="47"/>
      <c r="H294" s="47"/>
      <c r="I294" s="47"/>
      <c r="J294" s="47"/>
      <c r="K294" s="101"/>
      <c r="L294" s="101"/>
      <c r="M294" s="131"/>
    </row>
    <row r="295" spans="1:13" ht="18.75" customHeight="1">
      <c r="A295" s="88">
        <v>1</v>
      </c>
      <c r="B295" s="46">
        <v>383</v>
      </c>
      <c r="C295" s="138" t="s">
        <v>319</v>
      </c>
      <c r="D295" s="119"/>
      <c r="E295" s="217">
        <v>4</v>
      </c>
      <c r="F295" s="224">
        <v>3.4722222222222224E-4</v>
      </c>
      <c r="G295" s="217">
        <v>10</v>
      </c>
      <c r="H295" s="183">
        <f>E295</f>
        <v>4</v>
      </c>
      <c r="I295" s="273"/>
      <c r="J295" s="227">
        <f>G295+G296+G297+G298+G299+G300+G301</f>
        <v>197</v>
      </c>
      <c r="K295" s="64"/>
      <c r="L295" s="274">
        <v>3.9236111111111112E-3</v>
      </c>
      <c r="M295" s="275">
        <v>33</v>
      </c>
    </row>
    <row r="296" spans="1:13" ht="18.75" customHeight="1">
      <c r="A296" s="88">
        <v>2</v>
      </c>
      <c r="B296" s="46">
        <v>384</v>
      </c>
      <c r="C296" s="138" t="s">
        <v>320</v>
      </c>
      <c r="D296" s="119"/>
      <c r="E296" s="217">
        <v>15</v>
      </c>
      <c r="F296" s="224">
        <v>5.9027777777777778E-4</v>
      </c>
      <c r="G296" s="217">
        <v>40</v>
      </c>
      <c r="H296" s="183" t="e">
        <f>#REF!</f>
        <v>#REF!</v>
      </c>
      <c r="I296" s="273"/>
      <c r="J296" s="228"/>
      <c r="K296" s="64"/>
      <c r="L296" s="274"/>
      <c r="M296" s="275"/>
    </row>
    <row r="297" spans="1:13" ht="18.75" customHeight="1">
      <c r="A297" s="88">
        <v>3</v>
      </c>
      <c r="B297" s="46">
        <v>386</v>
      </c>
      <c r="C297" s="138" t="s">
        <v>321</v>
      </c>
      <c r="D297" s="119"/>
      <c r="E297" s="217">
        <v>9</v>
      </c>
      <c r="F297" s="224">
        <v>8.7962962962962962E-4</v>
      </c>
      <c r="G297" s="217">
        <v>25</v>
      </c>
      <c r="H297" s="183" t="e">
        <f>#REF!</f>
        <v>#REF!</v>
      </c>
      <c r="I297" s="273"/>
      <c r="J297" s="228"/>
      <c r="K297" s="64"/>
      <c r="L297" s="274"/>
      <c r="M297" s="275"/>
    </row>
    <row r="298" spans="1:13" ht="18.75" customHeight="1">
      <c r="A298" s="88">
        <v>4</v>
      </c>
      <c r="B298" s="46">
        <v>387</v>
      </c>
      <c r="C298" s="138" t="s">
        <v>323</v>
      </c>
      <c r="D298" s="119"/>
      <c r="E298" s="217">
        <v>20</v>
      </c>
      <c r="F298" s="224">
        <v>1.0995370370370371E-3</v>
      </c>
      <c r="G298" s="217">
        <v>50</v>
      </c>
      <c r="H298" s="183" t="e">
        <f>#REF!</f>
        <v>#REF!</v>
      </c>
      <c r="I298" s="273"/>
      <c r="J298" s="228"/>
      <c r="K298" s="64"/>
      <c r="L298" s="274"/>
      <c r="M298" s="275"/>
    </row>
    <row r="299" spans="1:13" ht="18.75" customHeight="1">
      <c r="A299" s="88">
        <v>5</v>
      </c>
      <c r="B299" s="46">
        <v>381</v>
      </c>
      <c r="C299" s="138" t="s">
        <v>324</v>
      </c>
      <c r="D299" s="119"/>
      <c r="E299" s="217">
        <v>6</v>
      </c>
      <c r="F299" s="224">
        <v>4.6296296296296293E-4</v>
      </c>
      <c r="G299" s="217">
        <v>16</v>
      </c>
      <c r="H299" s="183" t="e">
        <f>#REF!</f>
        <v>#REF!</v>
      </c>
      <c r="I299" s="273"/>
      <c r="J299" s="228"/>
      <c r="K299" s="64"/>
      <c r="L299" s="274"/>
      <c r="M299" s="275"/>
    </row>
    <row r="300" spans="1:13" ht="18.75" customHeight="1">
      <c r="A300" s="88">
        <v>6</v>
      </c>
      <c r="B300" s="46">
        <v>380</v>
      </c>
      <c r="C300" s="138" t="s">
        <v>322</v>
      </c>
      <c r="D300" s="119"/>
      <c r="E300" s="217">
        <v>15</v>
      </c>
      <c r="F300" s="224">
        <v>7.407407407407407E-4</v>
      </c>
      <c r="G300" s="217">
        <v>40</v>
      </c>
      <c r="H300" s="183" t="e">
        <f>#REF!</f>
        <v>#REF!</v>
      </c>
      <c r="I300" s="273"/>
      <c r="J300" s="228"/>
      <c r="K300" s="64"/>
      <c r="L300" s="274"/>
      <c r="M300" s="275"/>
    </row>
    <row r="301" spans="1:13" ht="18.75" customHeight="1">
      <c r="A301" s="88">
        <v>7</v>
      </c>
      <c r="B301" s="46">
        <v>385</v>
      </c>
      <c r="C301" s="138" t="s">
        <v>428</v>
      </c>
      <c r="D301" s="119"/>
      <c r="E301" s="217">
        <v>6</v>
      </c>
      <c r="F301" s="224">
        <v>5.0925925925925921E-4</v>
      </c>
      <c r="G301" s="217">
        <v>16</v>
      </c>
      <c r="H301" s="183" t="e">
        <f>#REF!</f>
        <v>#REF!</v>
      </c>
      <c r="I301" s="273"/>
      <c r="J301" s="228"/>
      <c r="K301" s="64"/>
      <c r="L301" s="274"/>
      <c r="M301" s="275"/>
    </row>
    <row r="302" spans="1:13" ht="18.75" customHeight="1">
      <c r="A302" s="88">
        <v>8</v>
      </c>
      <c r="B302" s="46"/>
      <c r="C302" s="138"/>
      <c r="D302" s="118"/>
      <c r="E302" s="217"/>
      <c r="F302" s="224"/>
      <c r="G302" s="217"/>
      <c r="H302" s="183" t="e">
        <f>#REF!</f>
        <v>#REF!</v>
      </c>
      <c r="I302" s="273"/>
      <c r="J302" s="232"/>
      <c r="K302" s="64"/>
      <c r="L302" s="274"/>
      <c r="M302" s="275"/>
    </row>
    <row r="303" spans="1:13" ht="18.75" customHeight="1">
      <c r="A303" s="130"/>
      <c r="B303" s="97" t="s">
        <v>470</v>
      </c>
      <c r="C303" s="162" t="s">
        <v>136</v>
      </c>
      <c r="D303" s="89"/>
      <c r="E303" s="218"/>
      <c r="F303" s="221"/>
      <c r="G303" s="47"/>
      <c r="H303" s="47"/>
      <c r="I303" s="47"/>
      <c r="J303" s="47"/>
      <c r="K303" s="101"/>
      <c r="L303" s="101"/>
      <c r="M303" s="131"/>
    </row>
    <row r="304" spans="1:13" ht="18.75" customHeight="1">
      <c r="A304" s="88">
        <v>1</v>
      </c>
      <c r="B304" s="46">
        <v>61</v>
      </c>
      <c r="C304" s="139" t="s">
        <v>307</v>
      </c>
      <c r="D304" s="118"/>
      <c r="E304" s="217">
        <v>20</v>
      </c>
      <c r="F304" s="224">
        <v>9.2592592592592585E-4</v>
      </c>
      <c r="G304" s="217">
        <v>50</v>
      </c>
      <c r="H304" s="183">
        <f>E304</f>
        <v>20</v>
      </c>
      <c r="I304" s="273"/>
      <c r="J304" s="227">
        <f>G304+G305+G307+G308+G309+G310+G311</f>
        <v>196</v>
      </c>
      <c r="K304" s="64"/>
      <c r="L304" s="274">
        <v>3.5879629629629629E-3</v>
      </c>
      <c r="M304" s="275">
        <v>34</v>
      </c>
    </row>
    <row r="305" spans="1:13" ht="18.75" customHeight="1">
      <c r="A305" s="88">
        <v>2</v>
      </c>
      <c r="B305" s="46">
        <v>60</v>
      </c>
      <c r="C305" s="139" t="s">
        <v>308</v>
      </c>
      <c r="D305" s="118"/>
      <c r="E305" s="217">
        <v>8</v>
      </c>
      <c r="F305" s="224">
        <v>5.0925925925925921E-4</v>
      </c>
      <c r="G305" s="217">
        <v>22</v>
      </c>
      <c r="H305" s="183" t="e">
        <f>#REF!</f>
        <v>#REF!</v>
      </c>
      <c r="I305" s="273"/>
      <c r="J305" s="151"/>
      <c r="K305" s="64"/>
      <c r="L305" s="274"/>
      <c r="M305" s="275"/>
    </row>
    <row r="306" spans="1:13" ht="18.75" customHeight="1">
      <c r="A306" s="88">
        <v>3</v>
      </c>
      <c r="B306" s="46">
        <v>59</v>
      </c>
      <c r="C306" s="139" t="s">
        <v>309</v>
      </c>
      <c r="D306" s="118"/>
      <c r="E306" s="217">
        <v>1</v>
      </c>
      <c r="F306" s="224">
        <v>3.2407407407407406E-4</v>
      </c>
      <c r="G306" s="217"/>
      <c r="H306" s="183" t="e">
        <f>#REF!</f>
        <v>#REF!</v>
      </c>
      <c r="I306" s="273"/>
      <c r="J306" s="151"/>
      <c r="K306" s="64"/>
      <c r="L306" s="274"/>
      <c r="M306" s="275"/>
    </row>
    <row r="307" spans="1:13" ht="18.75" customHeight="1">
      <c r="A307" s="88">
        <v>4</v>
      </c>
      <c r="B307" s="46">
        <v>58</v>
      </c>
      <c r="C307" s="139" t="s">
        <v>310</v>
      </c>
      <c r="D307" s="118"/>
      <c r="E307" s="217">
        <v>14</v>
      </c>
      <c r="F307" s="224">
        <v>7.8703703703703705E-4</v>
      </c>
      <c r="G307" s="217">
        <v>38</v>
      </c>
      <c r="H307" s="183" t="e">
        <f>#REF!</f>
        <v>#REF!</v>
      </c>
      <c r="I307" s="273"/>
      <c r="J307" s="151"/>
      <c r="K307" s="64"/>
      <c r="L307" s="274"/>
      <c r="M307" s="275"/>
    </row>
    <row r="308" spans="1:13" ht="18.75" customHeight="1">
      <c r="A308" s="88">
        <v>5</v>
      </c>
      <c r="B308" s="46">
        <v>57</v>
      </c>
      <c r="C308" s="139" t="s">
        <v>311</v>
      </c>
      <c r="D308" s="118"/>
      <c r="E308" s="217">
        <v>8</v>
      </c>
      <c r="F308" s="224">
        <v>3.5879629629629635E-4</v>
      </c>
      <c r="G308" s="217">
        <v>22</v>
      </c>
      <c r="H308" s="183" t="e">
        <f>#REF!</f>
        <v>#REF!</v>
      </c>
      <c r="I308" s="273"/>
      <c r="J308" s="151"/>
      <c r="K308" s="64"/>
      <c r="L308" s="274"/>
      <c r="M308" s="275"/>
    </row>
    <row r="309" spans="1:13" ht="18.75" customHeight="1">
      <c r="A309" s="88">
        <v>6</v>
      </c>
      <c r="B309" s="46">
        <v>56</v>
      </c>
      <c r="C309" s="139" t="s">
        <v>312</v>
      </c>
      <c r="D309" s="118"/>
      <c r="E309" s="217">
        <v>14</v>
      </c>
      <c r="F309" s="224">
        <v>5.4398148148148144E-4</v>
      </c>
      <c r="G309" s="217">
        <v>38</v>
      </c>
      <c r="H309" s="183" t="e">
        <f>#REF!</f>
        <v>#REF!</v>
      </c>
      <c r="I309" s="273"/>
      <c r="J309" s="151"/>
      <c r="K309" s="64"/>
      <c r="L309" s="274"/>
      <c r="M309" s="275"/>
    </row>
    <row r="310" spans="1:13" ht="18.75" customHeight="1">
      <c r="A310" s="88">
        <v>7</v>
      </c>
      <c r="B310" s="46">
        <v>55</v>
      </c>
      <c r="C310" s="139" t="s">
        <v>313</v>
      </c>
      <c r="D310" s="118"/>
      <c r="E310" s="217">
        <v>8</v>
      </c>
      <c r="F310" s="224">
        <v>3.8194444444444446E-4</v>
      </c>
      <c r="G310" s="217">
        <v>22</v>
      </c>
      <c r="H310" s="183" t="e">
        <f>#REF!</f>
        <v>#REF!</v>
      </c>
      <c r="I310" s="273"/>
      <c r="J310" s="151"/>
      <c r="K310" s="64"/>
      <c r="L310" s="274"/>
      <c r="M310" s="275"/>
    </row>
    <row r="311" spans="1:13" ht="18.75" customHeight="1">
      <c r="A311" s="88">
        <v>8</v>
      </c>
      <c r="B311" s="46">
        <v>54</v>
      </c>
      <c r="C311" s="139" t="s">
        <v>314</v>
      </c>
      <c r="D311" s="118"/>
      <c r="E311" s="217">
        <v>2</v>
      </c>
      <c r="F311" s="224">
        <v>2.0833333333333335E-4</v>
      </c>
      <c r="G311" s="217">
        <v>4</v>
      </c>
      <c r="H311" s="183" t="e">
        <f>#REF!</f>
        <v>#REF!</v>
      </c>
      <c r="I311" s="273"/>
      <c r="J311" s="232"/>
      <c r="K311" s="64"/>
      <c r="L311" s="274"/>
      <c r="M311" s="275"/>
    </row>
    <row r="312" spans="1:13" ht="18.75" customHeight="1">
      <c r="A312" s="130"/>
      <c r="B312" s="97" t="s">
        <v>471</v>
      </c>
      <c r="C312" s="267" t="s">
        <v>133</v>
      </c>
      <c r="D312" s="89"/>
      <c r="E312" s="218"/>
      <c r="F312" s="221"/>
      <c r="G312" s="47"/>
      <c r="H312" s="47"/>
      <c r="I312" s="47"/>
      <c r="J312" s="47"/>
      <c r="K312" s="101"/>
      <c r="L312" s="101"/>
      <c r="M312" s="131"/>
    </row>
    <row r="313" spans="1:13" ht="18.75" customHeight="1">
      <c r="A313" s="88">
        <v>1</v>
      </c>
      <c r="B313" s="46">
        <v>97</v>
      </c>
      <c r="C313" s="204" t="s">
        <v>292</v>
      </c>
      <c r="D313" s="118"/>
      <c r="E313" s="217">
        <v>7</v>
      </c>
      <c r="F313" s="224">
        <v>5.5555555555555556E-4</v>
      </c>
      <c r="G313" s="217"/>
      <c r="H313" s="183">
        <f>E313</f>
        <v>7</v>
      </c>
      <c r="I313" s="273"/>
      <c r="J313" s="227">
        <f>G314+G315+G316+G317+G318+G319+G320</f>
        <v>190</v>
      </c>
      <c r="K313" s="64"/>
      <c r="L313" s="274">
        <v>4.3749999999999995E-3</v>
      </c>
      <c r="M313" s="275">
        <v>35</v>
      </c>
    </row>
    <row r="314" spans="1:13" ht="18.75" customHeight="1">
      <c r="A314" s="88">
        <v>2</v>
      </c>
      <c r="B314" s="46">
        <v>91</v>
      </c>
      <c r="C314" s="204" t="s">
        <v>134</v>
      </c>
      <c r="D314" s="118"/>
      <c r="E314" s="217">
        <v>11</v>
      </c>
      <c r="F314" s="224">
        <v>7.0601851851851847E-4</v>
      </c>
      <c r="G314" s="217">
        <v>31</v>
      </c>
      <c r="H314" s="183" t="e">
        <f>#REF!</f>
        <v>#REF!</v>
      </c>
      <c r="I314" s="273"/>
      <c r="J314" s="230"/>
      <c r="K314" s="64"/>
      <c r="L314" s="274"/>
      <c r="M314" s="275"/>
    </row>
    <row r="315" spans="1:13" ht="18.75" customHeight="1">
      <c r="A315" s="88">
        <v>3</v>
      </c>
      <c r="B315" s="46">
        <v>90</v>
      </c>
      <c r="C315" s="204" t="s">
        <v>293</v>
      </c>
      <c r="D315" s="118"/>
      <c r="E315" s="217">
        <v>9</v>
      </c>
      <c r="F315" s="224">
        <v>5.5555555555555556E-4</v>
      </c>
      <c r="G315" s="217">
        <v>25</v>
      </c>
      <c r="H315" s="183" t="e">
        <f>#REF!</f>
        <v>#REF!</v>
      </c>
      <c r="I315" s="273"/>
      <c r="J315" s="230"/>
      <c r="K315" s="64"/>
      <c r="L315" s="274"/>
      <c r="M315" s="275"/>
    </row>
    <row r="316" spans="1:13" ht="18.75" customHeight="1">
      <c r="A316" s="88">
        <v>4</v>
      </c>
      <c r="B316" s="46">
        <v>89</v>
      </c>
      <c r="C316" s="204" t="s">
        <v>294</v>
      </c>
      <c r="D316" s="118"/>
      <c r="E316" s="217">
        <v>12</v>
      </c>
      <c r="F316" s="224">
        <v>6.018518518518519E-4</v>
      </c>
      <c r="G316" s="217">
        <v>34</v>
      </c>
      <c r="H316" s="183" t="e">
        <f>#REF!</f>
        <v>#REF!</v>
      </c>
      <c r="I316" s="273"/>
      <c r="J316" s="230"/>
      <c r="K316" s="64"/>
      <c r="L316" s="274"/>
      <c r="M316" s="275"/>
    </row>
    <row r="317" spans="1:13" ht="18.75" customHeight="1">
      <c r="A317" s="88">
        <v>5</v>
      </c>
      <c r="B317" s="46">
        <v>88</v>
      </c>
      <c r="C317" s="204" t="s">
        <v>295</v>
      </c>
      <c r="D317" s="118"/>
      <c r="E317" s="217">
        <v>9</v>
      </c>
      <c r="F317" s="224">
        <v>5.0925925925925921E-4</v>
      </c>
      <c r="G317" s="217">
        <v>25</v>
      </c>
      <c r="H317" s="183" t="e">
        <f>#REF!</f>
        <v>#REF!</v>
      </c>
      <c r="I317" s="273"/>
      <c r="J317" s="230"/>
      <c r="K317" s="64"/>
      <c r="L317" s="274"/>
      <c r="M317" s="275"/>
    </row>
    <row r="318" spans="1:13" ht="18.75" customHeight="1">
      <c r="A318" s="88">
        <v>6</v>
      </c>
      <c r="B318" s="46">
        <v>87</v>
      </c>
      <c r="C318" s="204" t="s">
        <v>296</v>
      </c>
      <c r="D318" s="118"/>
      <c r="E318" s="217">
        <v>11</v>
      </c>
      <c r="F318" s="224">
        <v>7.407407407407407E-4</v>
      </c>
      <c r="G318" s="217">
        <v>31</v>
      </c>
      <c r="H318" s="183" t="e">
        <f>#REF!</f>
        <v>#REF!</v>
      </c>
      <c r="I318" s="273"/>
      <c r="J318" s="230"/>
      <c r="K318" s="64"/>
      <c r="L318" s="274"/>
      <c r="M318" s="275"/>
    </row>
    <row r="319" spans="1:13" ht="18.75" customHeight="1">
      <c r="A319" s="88">
        <v>7</v>
      </c>
      <c r="B319" s="46">
        <v>86</v>
      </c>
      <c r="C319" s="204" t="s">
        <v>297</v>
      </c>
      <c r="D319" s="118"/>
      <c r="E319" s="217">
        <v>9</v>
      </c>
      <c r="F319" s="224">
        <v>4.3981481481481481E-4</v>
      </c>
      <c r="G319" s="217">
        <v>25</v>
      </c>
      <c r="H319" s="183" t="e">
        <f>#REF!</f>
        <v>#REF!</v>
      </c>
      <c r="I319" s="273"/>
      <c r="J319" s="230"/>
      <c r="K319" s="64"/>
      <c r="L319" s="274"/>
      <c r="M319" s="275"/>
    </row>
    <row r="320" spans="1:13" ht="18.75" customHeight="1">
      <c r="A320" s="88">
        <v>8</v>
      </c>
      <c r="B320" s="46">
        <v>85</v>
      </c>
      <c r="C320" s="204" t="s">
        <v>298</v>
      </c>
      <c r="D320" s="118"/>
      <c r="E320" s="217">
        <v>7</v>
      </c>
      <c r="F320" s="224">
        <v>4.6296296296296293E-4</v>
      </c>
      <c r="G320" s="217">
        <v>19</v>
      </c>
      <c r="H320" s="183" t="e">
        <f>#REF!</f>
        <v>#REF!</v>
      </c>
      <c r="I320" s="273"/>
      <c r="J320" s="231"/>
      <c r="K320" s="64"/>
      <c r="L320" s="274"/>
      <c r="M320" s="275"/>
    </row>
    <row r="321" spans="1:13" ht="18.75" customHeight="1">
      <c r="A321" s="130"/>
      <c r="B321" s="97" t="s">
        <v>472</v>
      </c>
      <c r="C321" s="163" t="s">
        <v>94</v>
      </c>
      <c r="D321" s="89"/>
      <c r="E321" s="218"/>
      <c r="F321" s="221"/>
      <c r="G321" s="47"/>
      <c r="H321" s="47"/>
      <c r="I321" s="47"/>
      <c r="J321" s="101"/>
      <c r="K321" s="101"/>
      <c r="L321" s="101"/>
      <c r="M321" s="131"/>
    </row>
    <row r="322" spans="1:13" ht="18.75" customHeight="1">
      <c r="A322" s="88">
        <v>1</v>
      </c>
      <c r="B322" s="46">
        <v>388</v>
      </c>
      <c r="C322" s="193" t="s">
        <v>163</v>
      </c>
      <c r="D322" s="194"/>
      <c r="E322" s="217">
        <v>8</v>
      </c>
      <c r="F322" s="224">
        <v>4.6296296296296293E-4</v>
      </c>
      <c r="G322" s="217">
        <v>22</v>
      </c>
      <c r="H322" s="183">
        <f>E322</f>
        <v>8</v>
      </c>
      <c r="I322" s="273"/>
      <c r="J322" s="227">
        <f>G322+G324+G325+G326+G327+G328</f>
        <v>176</v>
      </c>
      <c r="K322" s="64"/>
      <c r="L322" s="274"/>
      <c r="M322" s="275">
        <v>36</v>
      </c>
    </row>
    <row r="323" spans="1:13" ht="18.75" customHeight="1">
      <c r="A323" s="88">
        <v>2</v>
      </c>
      <c r="B323" s="46">
        <v>389</v>
      </c>
      <c r="C323" s="195" t="s">
        <v>424</v>
      </c>
      <c r="D323" s="194"/>
      <c r="E323" s="217">
        <v>0</v>
      </c>
      <c r="F323" s="224"/>
      <c r="G323" s="217">
        <v>0</v>
      </c>
      <c r="H323" s="183" t="e">
        <f>#REF!</f>
        <v>#REF!</v>
      </c>
      <c r="I323" s="273"/>
      <c r="J323" s="228"/>
      <c r="K323" s="64"/>
      <c r="L323" s="274"/>
      <c r="M323" s="275"/>
    </row>
    <row r="324" spans="1:13" ht="18.75" customHeight="1">
      <c r="A324" s="88">
        <v>3</v>
      </c>
      <c r="B324" s="46">
        <v>390</v>
      </c>
      <c r="C324" s="195" t="s">
        <v>164</v>
      </c>
      <c r="D324" s="194"/>
      <c r="E324" s="217">
        <v>5</v>
      </c>
      <c r="F324" s="224">
        <v>4.6296296296296293E-4</v>
      </c>
      <c r="G324" s="217">
        <v>13</v>
      </c>
      <c r="H324" s="183" t="e">
        <f>#REF!</f>
        <v>#REF!</v>
      </c>
      <c r="I324" s="273"/>
      <c r="J324" s="228"/>
      <c r="K324" s="64"/>
      <c r="L324" s="274"/>
      <c r="M324" s="275"/>
    </row>
    <row r="325" spans="1:13" ht="18.75" customHeight="1">
      <c r="A325" s="88">
        <v>4</v>
      </c>
      <c r="B325" s="46">
        <v>391</v>
      </c>
      <c r="C325" s="195" t="s">
        <v>487</v>
      </c>
      <c r="D325" s="194"/>
      <c r="E325" s="217">
        <v>10</v>
      </c>
      <c r="F325" s="224">
        <v>4.3981481481481481E-4</v>
      </c>
      <c r="G325" s="217">
        <v>28</v>
      </c>
      <c r="H325" s="183" t="e">
        <f>#REF!</f>
        <v>#REF!</v>
      </c>
      <c r="I325" s="273"/>
      <c r="J325" s="228"/>
      <c r="K325" s="64"/>
      <c r="L325" s="274"/>
      <c r="M325" s="275"/>
    </row>
    <row r="326" spans="1:13" ht="18.75" customHeight="1">
      <c r="A326" s="88">
        <v>5</v>
      </c>
      <c r="B326" s="46">
        <v>392</v>
      </c>
      <c r="C326" s="193" t="s">
        <v>165</v>
      </c>
      <c r="D326" s="194"/>
      <c r="E326" s="217">
        <v>9</v>
      </c>
      <c r="F326" s="224">
        <v>3.3564814814814812E-4</v>
      </c>
      <c r="G326" s="217">
        <v>25</v>
      </c>
      <c r="H326" s="183" t="e">
        <f>#REF!</f>
        <v>#REF!</v>
      </c>
      <c r="I326" s="273"/>
      <c r="J326" s="228"/>
      <c r="K326" s="64"/>
      <c r="L326" s="274"/>
      <c r="M326" s="275"/>
    </row>
    <row r="327" spans="1:13" ht="18.75" customHeight="1">
      <c r="A327" s="88">
        <v>6</v>
      </c>
      <c r="B327" s="46">
        <v>393</v>
      </c>
      <c r="C327" s="193" t="s">
        <v>166</v>
      </c>
      <c r="D327" s="194"/>
      <c r="E327" s="217">
        <v>19</v>
      </c>
      <c r="F327" s="224">
        <v>1.1689814814814816E-3</v>
      </c>
      <c r="G327" s="217">
        <v>48</v>
      </c>
      <c r="H327" s="183" t="e">
        <f>#REF!</f>
        <v>#REF!</v>
      </c>
      <c r="I327" s="273"/>
      <c r="J327" s="228"/>
      <c r="K327" s="64"/>
      <c r="L327" s="274"/>
      <c r="M327" s="275"/>
    </row>
    <row r="328" spans="1:13" ht="18.75" customHeight="1">
      <c r="A328" s="88">
        <v>7</v>
      </c>
      <c r="B328" s="46">
        <v>394</v>
      </c>
      <c r="C328" s="193" t="s">
        <v>167</v>
      </c>
      <c r="D328" s="196"/>
      <c r="E328" s="217">
        <v>15</v>
      </c>
      <c r="F328" s="224">
        <v>5.9027777777777778E-4</v>
      </c>
      <c r="G328" s="217">
        <v>40</v>
      </c>
      <c r="H328" s="183" t="e">
        <f>#REF!</f>
        <v>#REF!</v>
      </c>
      <c r="I328" s="273"/>
      <c r="J328" s="228"/>
      <c r="K328" s="64"/>
      <c r="L328" s="274"/>
      <c r="M328" s="275"/>
    </row>
    <row r="329" spans="1:13" ht="18.75" customHeight="1">
      <c r="A329" s="88">
        <v>8</v>
      </c>
      <c r="B329" s="46"/>
      <c r="C329" s="193"/>
      <c r="D329" s="196"/>
      <c r="E329" s="217"/>
      <c r="F329" s="220"/>
      <c r="G329" s="223"/>
      <c r="H329" s="183" t="e">
        <f>#REF!</f>
        <v>#REF!</v>
      </c>
      <c r="I329" s="273"/>
      <c r="J329" s="229"/>
      <c r="K329" s="64"/>
      <c r="L329" s="274"/>
      <c r="M329" s="275"/>
    </row>
    <row r="330" spans="1:13" ht="18.75" customHeight="1">
      <c r="A330" s="130"/>
      <c r="B330" s="97" t="s">
        <v>473</v>
      </c>
      <c r="C330" s="163" t="s">
        <v>137</v>
      </c>
      <c r="D330" s="89"/>
      <c r="E330" s="218"/>
      <c r="F330" s="221"/>
      <c r="G330" s="47"/>
      <c r="H330" s="47"/>
      <c r="I330" s="47"/>
      <c r="J330" s="47"/>
      <c r="K330" s="101"/>
      <c r="L330" s="101"/>
      <c r="M330" s="131"/>
    </row>
    <row r="331" spans="1:13" ht="18.75" customHeight="1">
      <c r="A331" s="88">
        <v>1</v>
      </c>
      <c r="B331" s="46">
        <v>32</v>
      </c>
      <c r="C331" s="199" t="s">
        <v>325</v>
      </c>
      <c r="D331" s="118"/>
      <c r="E331" s="217">
        <v>9</v>
      </c>
      <c r="F331" s="224">
        <v>6.4814814814814813E-4</v>
      </c>
      <c r="G331" s="217">
        <v>25</v>
      </c>
      <c r="H331" s="183">
        <f>E331</f>
        <v>9</v>
      </c>
      <c r="I331" s="273"/>
      <c r="J331" s="227">
        <f>G331+G332+G333+G334+G335+G336</f>
        <v>161</v>
      </c>
      <c r="K331" s="64"/>
      <c r="L331" s="274">
        <v>5.3009259259259251E-3</v>
      </c>
      <c r="M331" s="275">
        <v>37</v>
      </c>
    </row>
    <row r="332" spans="1:13" ht="18.75" customHeight="1">
      <c r="A332" s="88">
        <v>2</v>
      </c>
      <c r="B332" s="46">
        <v>30</v>
      </c>
      <c r="C332" s="199" t="s">
        <v>326</v>
      </c>
      <c r="D332" s="118"/>
      <c r="E332" s="217">
        <v>10</v>
      </c>
      <c r="F332" s="224">
        <v>5.6712962962962956E-4</v>
      </c>
      <c r="G332" s="217">
        <v>28</v>
      </c>
      <c r="H332" s="183" t="e">
        <f>#REF!</f>
        <v>#REF!</v>
      </c>
      <c r="I332" s="273"/>
      <c r="J332" s="151"/>
      <c r="K332" s="64"/>
      <c r="L332" s="274"/>
      <c r="M332" s="275"/>
    </row>
    <row r="333" spans="1:13" ht="18.75" customHeight="1">
      <c r="A333" s="88">
        <v>3</v>
      </c>
      <c r="B333" s="46">
        <v>31</v>
      </c>
      <c r="C333" s="199" t="s">
        <v>405</v>
      </c>
      <c r="D333" s="118"/>
      <c r="E333" s="217">
        <v>2</v>
      </c>
      <c r="F333" s="224">
        <v>2.8935185185185189E-4</v>
      </c>
      <c r="G333" s="217">
        <v>4</v>
      </c>
      <c r="H333" s="183" t="e">
        <f>#REF!</f>
        <v>#REF!</v>
      </c>
      <c r="I333" s="273"/>
      <c r="J333" s="151"/>
      <c r="K333" s="64"/>
      <c r="L333" s="274"/>
      <c r="M333" s="275"/>
    </row>
    <row r="334" spans="1:13" ht="18.75" customHeight="1">
      <c r="A334" s="88">
        <v>4</v>
      </c>
      <c r="B334" s="46">
        <v>49</v>
      </c>
      <c r="C334" s="199" t="s">
        <v>406</v>
      </c>
      <c r="D334" s="118"/>
      <c r="E334" s="217">
        <v>13</v>
      </c>
      <c r="F334" s="224">
        <v>1.2384259259259258E-3</v>
      </c>
      <c r="G334" s="217">
        <v>36</v>
      </c>
      <c r="H334" s="183" t="e">
        <f>#REF!</f>
        <v>#REF!</v>
      </c>
      <c r="I334" s="273"/>
      <c r="J334" s="151"/>
      <c r="K334" s="64"/>
      <c r="L334" s="274"/>
      <c r="M334" s="275"/>
    </row>
    <row r="335" spans="1:13" ht="18.75" customHeight="1">
      <c r="A335" s="88">
        <v>5</v>
      </c>
      <c r="B335" s="46">
        <v>25</v>
      </c>
      <c r="C335" s="199" t="s">
        <v>407</v>
      </c>
      <c r="D335" s="118"/>
      <c r="E335" s="217">
        <v>10</v>
      </c>
      <c r="F335" s="224">
        <v>4.6296296296296293E-4</v>
      </c>
      <c r="G335" s="217">
        <v>28</v>
      </c>
      <c r="H335" s="183" t="e">
        <f>#REF!</f>
        <v>#REF!</v>
      </c>
      <c r="I335" s="273"/>
      <c r="J335" s="151"/>
      <c r="K335" s="64"/>
      <c r="L335" s="274"/>
      <c r="M335" s="275"/>
    </row>
    <row r="336" spans="1:13" ht="18.75" customHeight="1">
      <c r="A336" s="88">
        <v>6</v>
      </c>
      <c r="B336" s="46">
        <v>24</v>
      </c>
      <c r="C336" s="199" t="s">
        <v>408</v>
      </c>
      <c r="D336" s="118"/>
      <c r="E336" s="217">
        <v>15</v>
      </c>
      <c r="F336" s="224">
        <v>1.5393518518518519E-3</v>
      </c>
      <c r="G336" s="217">
        <v>40</v>
      </c>
      <c r="H336" s="183" t="e">
        <f>#REF!</f>
        <v>#REF!</v>
      </c>
      <c r="I336" s="273"/>
      <c r="J336" s="151"/>
      <c r="K336" s="64"/>
      <c r="L336" s="274"/>
      <c r="M336" s="275"/>
    </row>
    <row r="337" spans="1:16" ht="18.75" customHeight="1">
      <c r="A337" s="88">
        <v>7</v>
      </c>
      <c r="B337" s="46">
        <v>26</v>
      </c>
      <c r="C337" s="199" t="s">
        <v>409</v>
      </c>
      <c r="D337" s="118"/>
      <c r="E337" s="217" t="s">
        <v>530</v>
      </c>
      <c r="F337" s="224"/>
      <c r="G337" s="217"/>
      <c r="H337" s="183" t="e">
        <f>#REF!</f>
        <v>#REF!</v>
      </c>
      <c r="I337" s="273"/>
      <c r="J337" s="151"/>
      <c r="K337" s="64"/>
      <c r="L337" s="274"/>
      <c r="M337" s="275"/>
    </row>
    <row r="338" spans="1:16" ht="18.75" customHeight="1">
      <c r="A338" s="88">
        <v>8</v>
      </c>
      <c r="B338" s="134">
        <v>27</v>
      </c>
      <c r="C338" s="134" t="s">
        <v>436</v>
      </c>
      <c r="D338" s="118"/>
      <c r="E338" s="217" t="s">
        <v>156</v>
      </c>
      <c r="F338" s="224"/>
      <c r="G338" s="217"/>
      <c r="H338" s="183" t="e">
        <f>#REF!</f>
        <v>#REF!</v>
      </c>
      <c r="I338" s="273"/>
      <c r="J338" s="232"/>
      <c r="K338" s="64"/>
      <c r="L338" s="274"/>
      <c r="M338" s="275"/>
    </row>
    <row r="339" spans="1:16" ht="18.75" customHeight="1">
      <c r="A339" s="130"/>
      <c r="B339" s="97">
        <v>38</v>
      </c>
      <c r="C339" s="163" t="s">
        <v>142</v>
      </c>
      <c r="D339" s="105"/>
      <c r="E339" s="218"/>
      <c r="F339" s="221"/>
      <c r="G339" s="47"/>
      <c r="H339" s="47"/>
      <c r="I339" s="47"/>
      <c r="J339" s="47"/>
      <c r="K339" s="101"/>
      <c r="L339" s="101"/>
      <c r="M339" s="131"/>
    </row>
    <row r="340" spans="1:16" ht="18.75" customHeight="1">
      <c r="A340" s="88">
        <v>1</v>
      </c>
      <c r="B340" s="46">
        <v>234</v>
      </c>
      <c r="C340" s="138" t="s">
        <v>390</v>
      </c>
      <c r="D340" s="118"/>
      <c r="E340" s="217">
        <v>6</v>
      </c>
      <c r="F340" s="224">
        <v>4.6296296296296293E-4</v>
      </c>
      <c r="G340" s="217">
        <v>16</v>
      </c>
      <c r="H340" s="183">
        <f>E340</f>
        <v>6</v>
      </c>
      <c r="I340" s="273"/>
      <c r="J340" s="227">
        <f>G340+G341+G342+G343+G344+G345+G346</f>
        <v>117</v>
      </c>
      <c r="K340" s="64"/>
      <c r="L340" s="274">
        <v>6.6666666666666671E-3</v>
      </c>
      <c r="M340" s="275">
        <v>38</v>
      </c>
    </row>
    <row r="341" spans="1:16" ht="18.75" customHeight="1">
      <c r="A341" s="88">
        <v>2</v>
      </c>
      <c r="B341" s="46">
        <v>235</v>
      </c>
      <c r="C341" s="138" t="s">
        <v>391</v>
      </c>
      <c r="D341" s="118"/>
      <c r="E341" s="217">
        <v>4</v>
      </c>
      <c r="F341" s="224">
        <v>6.018518518518519E-4</v>
      </c>
      <c r="G341" s="217">
        <v>10</v>
      </c>
      <c r="H341" s="183" t="e">
        <f>#REF!</f>
        <v>#REF!</v>
      </c>
      <c r="I341" s="273"/>
      <c r="J341" s="151"/>
      <c r="K341" s="64"/>
      <c r="L341" s="274"/>
      <c r="M341" s="275"/>
    </row>
    <row r="342" spans="1:16" ht="18.75" customHeight="1">
      <c r="A342" s="88">
        <v>3</v>
      </c>
      <c r="B342" s="46">
        <v>236</v>
      </c>
      <c r="C342" s="138" t="s">
        <v>392</v>
      </c>
      <c r="D342" s="118"/>
      <c r="E342" s="217">
        <v>1</v>
      </c>
      <c r="F342" s="224">
        <v>1.6203703703703703E-3</v>
      </c>
      <c r="G342" s="217">
        <v>1</v>
      </c>
      <c r="H342" s="183" t="e">
        <f>#REF!</f>
        <v>#REF!</v>
      </c>
      <c r="I342" s="273"/>
      <c r="J342" s="151"/>
      <c r="K342" s="64"/>
      <c r="L342" s="274"/>
      <c r="M342" s="275"/>
    </row>
    <row r="343" spans="1:16" ht="18.75" customHeight="1">
      <c r="A343" s="88">
        <v>4</v>
      </c>
      <c r="B343" s="213">
        <v>237</v>
      </c>
      <c r="C343" s="138" t="s">
        <v>393</v>
      </c>
      <c r="D343" s="118"/>
      <c r="E343" s="217">
        <v>4</v>
      </c>
      <c r="F343" s="224">
        <v>3.7037037037037035E-4</v>
      </c>
      <c r="G343" s="217">
        <v>10</v>
      </c>
      <c r="H343" s="183" t="e">
        <f>#REF!</f>
        <v>#REF!</v>
      </c>
      <c r="I343" s="273"/>
      <c r="J343" s="151"/>
      <c r="K343" s="64"/>
      <c r="L343" s="274"/>
      <c r="M343" s="275"/>
    </row>
    <row r="344" spans="1:16" ht="18.75" customHeight="1">
      <c r="A344" s="88">
        <v>5</v>
      </c>
      <c r="B344" s="46">
        <v>233</v>
      </c>
      <c r="C344" s="138" t="s">
        <v>394</v>
      </c>
      <c r="D344" s="118"/>
      <c r="E344" s="217">
        <v>5</v>
      </c>
      <c r="F344" s="224">
        <v>7.5231481481481471E-4</v>
      </c>
      <c r="G344" s="217">
        <v>13</v>
      </c>
      <c r="H344" s="183" t="e">
        <f>#REF!</f>
        <v>#REF!</v>
      </c>
      <c r="I344" s="273"/>
      <c r="J344" s="151"/>
      <c r="K344" s="64"/>
      <c r="L344" s="274"/>
      <c r="M344" s="275"/>
    </row>
    <row r="345" spans="1:16" ht="18.75" customHeight="1">
      <c r="A345" s="88">
        <v>6</v>
      </c>
      <c r="B345" s="46">
        <v>232</v>
      </c>
      <c r="C345" s="138" t="s">
        <v>395</v>
      </c>
      <c r="D345" s="118"/>
      <c r="E345" s="217">
        <v>16</v>
      </c>
      <c r="F345" s="224">
        <v>7.407407407407407E-4</v>
      </c>
      <c r="G345" s="217">
        <v>42</v>
      </c>
      <c r="H345" s="183" t="e">
        <f>#REF!</f>
        <v>#REF!</v>
      </c>
      <c r="I345" s="273"/>
      <c r="J345" s="151"/>
      <c r="K345" s="64"/>
      <c r="L345" s="274"/>
      <c r="M345" s="275"/>
    </row>
    <row r="346" spans="1:16" ht="18.75" customHeight="1">
      <c r="A346" s="88">
        <v>7</v>
      </c>
      <c r="B346" s="46">
        <v>231</v>
      </c>
      <c r="C346" s="138" t="s">
        <v>419</v>
      </c>
      <c r="D346" s="118"/>
      <c r="E346" s="217">
        <v>9</v>
      </c>
      <c r="F346" s="224">
        <v>7.6388888888888893E-4</v>
      </c>
      <c r="G346" s="217">
        <v>25</v>
      </c>
      <c r="H346" s="183" t="e">
        <f>#REF!</f>
        <v>#REF!</v>
      </c>
      <c r="I346" s="273"/>
      <c r="J346" s="151"/>
      <c r="K346" s="64"/>
      <c r="L346" s="274"/>
      <c r="M346" s="275"/>
    </row>
    <row r="347" spans="1:16" ht="18.75" customHeight="1">
      <c r="A347" s="88">
        <v>8</v>
      </c>
      <c r="B347" s="46"/>
      <c r="C347" s="138"/>
      <c r="D347" s="118"/>
      <c r="E347" s="217"/>
      <c r="F347" s="224"/>
      <c r="G347" s="217"/>
      <c r="H347" s="183" t="e">
        <f>#REF!</f>
        <v>#REF!</v>
      </c>
      <c r="I347" s="273"/>
      <c r="J347" s="232"/>
      <c r="K347" s="64"/>
      <c r="L347" s="274"/>
      <c r="M347" s="275"/>
    </row>
    <row r="348" spans="1:16" s="157" customFormat="1" ht="15" customHeight="1">
      <c r="A348" s="22"/>
      <c r="B348" s="100"/>
      <c r="C348" s="129"/>
      <c r="D348" s="125"/>
      <c r="E348" s="47"/>
      <c r="F348" s="47"/>
      <c r="G348" s="47"/>
      <c r="H348" s="47"/>
      <c r="I348" s="47"/>
      <c r="J348" s="126"/>
      <c r="K348" s="101"/>
      <c r="L348" s="155"/>
      <c r="M348" s="102"/>
      <c r="N348" s="156"/>
      <c r="O348" s="22"/>
    </row>
    <row r="349" spans="1:16" s="157" customFormat="1" ht="14.25" customHeight="1">
      <c r="A349" s="22"/>
      <c r="B349" s="100"/>
      <c r="C349" s="170" t="s">
        <v>29</v>
      </c>
      <c r="D349" s="125"/>
      <c r="E349" s="47"/>
      <c r="F349" s="47"/>
      <c r="G349" s="47"/>
      <c r="H349" s="47"/>
      <c r="I349" s="47"/>
      <c r="J349" s="126"/>
      <c r="K349" s="101"/>
      <c r="L349" s="155"/>
      <c r="M349" s="102"/>
      <c r="N349" s="156"/>
      <c r="O349" s="22"/>
      <c r="P349" s="158"/>
    </row>
    <row r="350" spans="1:16" s="157" customFormat="1" ht="25.9" customHeight="1">
      <c r="A350" s="142">
        <v>1</v>
      </c>
      <c r="B350" s="143"/>
      <c r="C350" s="292" t="s">
        <v>168</v>
      </c>
      <c r="D350" s="144" t="s">
        <v>41</v>
      </c>
      <c r="E350" s="293">
        <v>41</v>
      </c>
      <c r="F350" s="294">
        <v>2.0833333333333333E-3</v>
      </c>
      <c r="G350" s="289"/>
      <c r="H350" s="290"/>
      <c r="J350" s="47"/>
      <c r="K350" s="101"/>
      <c r="L350" s="155"/>
      <c r="M350" s="102"/>
      <c r="N350" s="156"/>
      <c r="O350" s="22"/>
      <c r="P350" s="100"/>
    </row>
    <row r="351" spans="1:16" s="157" customFormat="1" ht="29.45" customHeight="1">
      <c r="A351" s="145">
        <v>2</v>
      </c>
      <c r="B351" s="146"/>
      <c r="C351" s="295" t="s">
        <v>171</v>
      </c>
      <c r="D351" s="147" t="s">
        <v>41</v>
      </c>
      <c r="E351" s="296">
        <v>38</v>
      </c>
      <c r="F351" s="297">
        <v>2.0833333333333333E-3</v>
      </c>
      <c r="G351" s="289"/>
      <c r="H351" s="290"/>
      <c r="J351" s="47"/>
      <c r="K351" s="101"/>
      <c r="L351" s="155"/>
      <c r="M351" s="102"/>
      <c r="N351" s="156"/>
      <c r="O351" s="22"/>
      <c r="P351" s="100"/>
    </row>
    <row r="352" spans="1:16" s="157" customFormat="1" ht="30" customHeight="1">
      <c r="A352" s="145">
        <v>3</v>
      </c>
      <c r="B352" s="148"/>
      <c r="C352" s="298" t="s">
        <v>337</v>
      </c>
      <c r="D352" s="147" t="s">
        <v>32</v>
      </c>
      <c r="E352" s="296">
        <v>34</v>
      </c>
      <c r="F352" s="297">
        <v>1.9560185185185184E-3</v>
      </c>
      <c r="G352" s="291"/>
      <c r="H352" s="290"/>
      <c r="J352" s="47"/>
      <c r="K352" s="101"/>
      <c r="L352" s="101"/>
      <c r="M352" s="102"/>
      <c r="N352" s="156"/>
      <c r="O352" s="22"/>
      <c r="P352" s="100"/>
    </row>
    <row r="353" spans="1:13">
      <c r="A353" s="21"/>
      <c r="B353" s="21"/>
      <c r="C353" s="21"/>
      <c r="D353" s="21"/>
      <c r="E353" s="47"/>
      <c r="F353" s="47"/>
      <c r="G353" s="47"/>
      <c r="H353" s="47"/>
      <c r="I353" s="47"/>
      <c r="J353" s="61"/>
      <c r="K353" s="62"/>
      <c r="L353" s="62"/>
      <c r="M353" s="63"/>
    </row>
    <row r="354" spans="1:13">
      <c r="C354" s="106" t="s">
        <v>4</v>
      </c>
      <c r="D354" s="109"/>
      <c r="E354" s="110"/>
      <c r="F354" s="110"/>
      <c r="G354" s="268" t="s">
        <v>531</v>
      </c>
      <c r="J354" s="149"/>
    </row>
    <row r="356" spans="1:13">
      <c r="A356" s="113"/>
      <c r="B356" s="32"/>
      <c r="C356" s="30"/>
      <c r="D356" s="30"/>
      <c r="E356" s="279"/>
      <c r="F356" s="279"/>
      <c r="G356" s="279"/>
      <c r="H356" s="279"/>
      <c r="I356" s="114"/>
      <c r="J356" s="62"/>
    </row>
    <row r="357" spans="1:13">
      <c r="A357" s="113"/>
      <c r="B357" s="32"/>
      <c r="C357" s="30"/>
      <c r="D357" s="30"/>
      <c r="E357" s="279"/>
      <c r="F357" s="279"/>
      <c r="G357" s="279"/>
      <c r="H357" s="279"/>
      <c r="I357" s="114"/>
      <c r="J357" s="62"/>
    </row>
    <row r="358" spans="1:13">
      <c r="A358" s="113"/>
      <c r="B358" s="32"/>
      <c r="C358" s="30"/>
      <c r="D358" s="30"/>
      <c r="E358" s="279"/>
      <c r="F358" s="279"/>
      <c r="G358" s="279"/>
      <c r="H358" s="279"/>
      <c r="I358" s="114"/>
      <c r="J358" s="62"/>
    </row>
    <row r="359" spans="1:13">
      <c r="C359" s="115"/>
      <c r="D359" s="115"/>
    </row>
    <row r="360" spans="1:13">
      <c r="C360" s="115"/>
      <c r="D360" s="115"/>
    </row>
    <row r="361" spans="1:13">
      <c r="C361" s="115"/>
      <c r="D361" s="115"/>
    </row>
    <row r="362" spans="1:13">
      <c r="C362" s="115"/>
      <c r="D362" s="115"/>
    </row>
    <row r="363" spans="1:13">
      <c r="C363" s="115"/>
      <c r="D363" s="115"/>
    </row>
  </sheetData>
  <mergeCells count="121">
    <mergeCell ref="C186:E186"/>
    <mergeCell ref="C141:E141"/>
    <mergeCell ref="I277:I284"/>
    <mergeCell ref="L277:L284"/>
    <mergeCell ref="M277:M284"/>
    <mergeCell ref="I250:I257"/>
    <mergeCell ref="L250:L257"/>
    <mergeCell ref="M250:M257"/>
    <mergeCell ref="I79:I86"/>
    <mergeCell ref="L79:L86"/>
    <mergeCell ref="M79:M86"/>
    <mergeCell ref="I142:I149"/>
    <mergeCell ref="L142:L149"/>
    <mergeCell ref="M142:M149"/>
    <mergeCell ref="I151:I158"/>
    <mergeCell ref="L151:L158"/>
    <mergeCell ref="M151:M158"/>
    <mergeCell ref="I106:I113"/>
    <mergeCell ref="L106:L113"/>
    <mergeCell ref="M106:M113"/>
    <mergeCell ref="I340:I347"/>
    <mergeCell ref="L340:L347"/>
    <mergeCell ref="M340:M347"/>
    <mergeCell ref="I187:I194"/>
    <mergeCell ref="L187:L194"/>
    <mergeCell ref="M187:M194"/>
    <mergeCell ref="I133:I140"/>
    <mergeCell ref="L133:L140"/>
    <mergeCell ref="M133:M140"/>
    <mergeCell ref="E358:H358"/>
    <mergeCell ref="E356:H356"/>
    <mergeCell ref="M232:M239"/>
    <mergeCell ref="I34:I41"/>
    <mergeCell ref="L34:L41"/>
    <mergeCell ref="M34:M41"/>
    <mergeCell ref="I304:I311"/>
    <mergeCell ref="L304:L311"/>
    <mergeCell ref="M304:M311"/>
    <mergeCell ref="I331:I338"/>
    <mergeCell ref="L331:L338"/>
    <mergeCell ref="M331:M338"/>
    <mergeCell ref="I313:I320"/>
    <mergeCell ref="L313:L320"/>
    <mergeCell ref="M313:M320"/>
    <mergeCell ref="I268:I275"/>
    <mergeCell ref="M268:M275"/>
    <mergeCell ref="I241:I248"/>
    <mergeCell ref="L241:L248"/>
    <mergeCell ref="M241:M248"/>
    <mergeCell ref="I115:I122"/>
    <mergeCell ref="L115:L122"/>
    <mergeCell ref="M115:M122"/>
    <mergeCell ref="I97:I104"/>
    <mergeCell ref="I43:I50"/>
    <mergeCell ref="I61:I68"/>
    <mergeCell ref="L61:L68"/>
    <mergeCell ref="M61:M68"/>
    <mergeCell ref="I286:I293"/>
    <mergeCell ref="L286:L293"/>
    <mergeCell ref="M286:M293"/>
    <mergeCell ref="I7:I14"/>
    <mergeCell ref="L7:L14"/>
    <mergeCell ref="M7:M14"/>
    <mergeCell ref="I25:I32"/>
    <mergeCell ref="L25:L32"/>
    <mergeCell ref="M25:M32"/>
    <mergeCell ref="I214:I221"/>
    <mergeCell ref="L214:L221"/>
    <mergeCell ref="M214:M221"/>
    <mergeCell ref="I16:I23"/>
    <mergeCell ref="L205:L212"/>
    <mergeCell ref="M205:M212"/>
    <mergeCell ref="I232:I239"/>
    <mergeCell ref="I88:I95"/>
    <mergeCell ref="L88:L95"/>
    <mergeCell ref="M88:M95"/>
    <mergeCell ref="L232:L239"/>
    <mergeCell ref="A1:M1"/>
    <mergeCell ref="A3:M3"/>
    <mergeCell ref="A2:M2"/>
    <mergeCell ref="A4:M4"/>
    <mergeCell ref="E357:H357"/>
    <mergeCell ref="L16:L23"/>
    <mergeCell ref="M16:M23"/>
    <mergeCell ref="I295:I302"/>
    <mergeCell ref="M295:M302"/>
    <mergeCell ref="L295:L302"/>
    <mergeCell ref="I160:I167"/>
    <mergeCell ref="L160:L167"/>
    <mergeCell ref="M160:M167"/>
    <mergeCell ref="I169:I176"/>
    <mergeCell ref="L169:L176"/>
    <mergeCell ref="M169:M176"/>
    <mergeCell ref="I196:I203"/>
    <mergeCell ref="L196:L203"/>
    <mergeCell ref="M196:M203"/>
    <mergeCell ref="I322:I329"/>
    <mergeCell ref="M322:M329"/>
    <mergeCell ref="L322:L329"/>
    <mergeCell ref="M43:M50"/>
    <mergeCell ref="I205:I212"/>
    <mergeCell ref="I52:I59"/>
    <mergeCell ref="L52:L59"/>
    <mergeCell ref="M52:M59"/>
    <mergeCell ref="I259:I266"/>
    <mergeCell ref="L259:L266"/>
    <mergeCell ref="M259:M266"/>
    <mergeCell ref="I178:I185"/>
    <mergeCell ref="L178:L185"/>
    <mergeCell ref="M178:M185"/>
    <mergeCell ref="L70:L77"/>
    <mergeCell ref="M70:M77"/>
    <mergeCell ref="I124:I131"/>
    <mergeCell ref="L124:L131"/>
    <mergeCell ref="M124:M131"/>
    <mergeCell ref="I223:I230"/>
    <mergeCell ref="L223:L230"/>
    <mergeCell ref="M223:M230"/>
    <mergeCell ref="L97:L104"/>
    <mergeCell ref="M97:M104"/>
    <mergeCell ref="I70:I77"/>
  </mergeCells>
  <phoneticPr fontId="2" type="noConversion"/>
  <conditionalFormatting sqref="H87">
    <cfRule type="top10" dxfId="45" priority="131" percent="1" rank="1"/>
  </conditionalFormatting>
  <conditionalFormatting sqref="H267">
    <cfRule type="top10" dxfId="44" priority="122" percent="1" rank="1"/>
  </conditionalFormatting>
  <conditionalFormatting sqref="H132">
    <cfRule type="top10" dxfId="43" priority="100" percent="1" rank="1"/>
  </conditionalFormatting>
  <conditionalFormatting sqref="H276">
    <cfRule type="top10" dxfId="42" priority="81" percent="1" rank="1"/>
  </conditionalFormatting>
  <conditionalFormatting sqref="H196:H203">
    <cfRule type="top10" dxfId="41" priority="73" percent="1" rank="1"/>
  </conditionalFormatting>
  <conditionalFormatting sqref="H186 H33">
    <cfRule type="top10" dxfId="40" priority="66" percent="1" rank="1"/>
  </conditionalFormatting>
  <conditionalFormatting sqref="H267 H132">
    <cfRule type="top10" dxfId="39" priority="180" percent="1" rank="1"/>
  </conditionalFormatting>
  <conditionalFormatting sqref="H141">
    <cfRule type="top10" dxfId="38" priority="187" percent="1" rank="1"/>
  </conditionalFormatting>
  <conditionalFormatting sqref="H43:H50">
    <cfRule type="top10" dxfId="37" priority="37" percent="1" rank="1"/>
  </conditionalFormatting>
  <conditionalFormatting sqref="H322:H329">
    <cfRule type="top10" dxfId="36" priority="36" percent="1" rank="1"/>
  </conditionalFormatting>
  <conditionalFormatting sqref="H7:H14">
    <cfRule type="top10" dxfId="35" priority="35" percent="1" rank="1"/>
  </conditionalFormatting>
  <conditionalFormatting sqref="H286:H293">
    <cfRule type="top10" dxfId="34" priority="33" percent="1" rank="1"/>
  </conditionalFormatting>
  <conditionalFormatting sqref="H205:H212">
    <cfRule type="top10" dxfId="33" priority="32" percent="1" rank="1"/>
  </conditionalFormatting>
  <conditionalFormatting sqref="H232:H239">
    <cfRule type="top10" dxfId="32" priority="31" percent="1" rank="1"/>
  </conditionalFormatting>
  <conditionalFormatting sqref="H25:H32">
    <cfRule type="top10" dxfId="31" priority="30" percent="1" rank="1"/>
  </conditionalFormatting>
  <conditionalFormatting sqref="H178:H185">
    <cfRule type="top10" dxfId="30" priority="29" percent="1" rank="1"/>
  </conditionalFormatting>
  <conditionalFormatting sqref="H52:H59">
    <cfRule type="top10" dxfId="29" priority="27" percent="1" rank="1"/>
  </conditionalFormatting>
  <conditionalFormatting sqref="H259:H266">
    <cfRule type="top10" dxfId="28" priority="26" percent="1" rank="1"/>
  </conditionalFormatting>
  <conditionalFormatting sqref="H169:H176">
    <cfRule type="top10" dxfId="27" priority="25" percent="1" rank="1"/>
  </conditionalFormatting>
  <conditionalFormatting sqref="H124:H131">
    <cfRule type="top10" dxfId="26" priority="24" percent="1" rank="1"/>
  </conditionalFormatting>
  <conditionalFormatting sqref="H70:H77">
    <cfRule type="top10" dxfId="25" priority="23" percent="1" rank="1"/>
  </conditionalFormatting>
  <conditionalFormatting sqref="H295:H302">
    <cfRule type="top10" dxfId="24" priority="21" percent="1" rank="1"/>
  </conditionalFormatting>
  <conditionalFormatting sqref="H115:H122">
    <cfRule type="top10" dxfId="23" priority="20" percent="1" rank="1"/>
  </conditionalFormatting>
  <conditionalFormatting sqref="H223:H230">
    <cfRule type="top10" dxfId="22" priority="19" percent="1" rank="1"/>
  </conditionalFormatting>
  <conditionalFormatting sqref="H241:H248">
    <cfRule type="top10" dxfId="21" priority="18" percent="1" rank="1"/>
  </conditionalFormatting>
  <conditionalFormatting sqref="H97:H104">
    <cfRule type="top10" dxfId="20" priority="17" percent="1" rank="1"/>
  </conditionalFormatting>
  <conditionalFormatting sqref="H313:H320">
    <cfRule type="top10" dxfId="19" priority="15" percent="1" rank="1"/>
  </conditionalFormatting>
  <conditionalFormatting sqref="H214:H221">
    <cfRule type="top10" dxfId="18" priority="14" percent="1" rank="1"/>
  </conditionalFormatting>
  <conditionalFormatting sqref="H304:H311">
    <cfRule type="top10" dxfId="17" priority="13" percent="1" rank="1"/>
  </conditionalFormatting>
  <conditionalFormatting sqref="H268:H275">
    <cfRule type="top10" dxfId="16" priority="12" percent="1" rank="1"/>
  </conditionalFormatting>
  <conditionalFormatting sqref="H331:H338">
    <cfRule type="top10" dxfId="15" priority="11" percent="1" rank="1"/>
  </conditionalFormatting>
  <conditionalFormatting sqref="H142:H149">
    <cfRule type="top10" dxfId="14" priority="9" percent="1" rank="1"/>
  </conditionalFormatting>
  <conditionalFormatting sqref="H79:H86">
    <cfRule type="top10" dxfId="13" priority="8" percent="1" rank="1"/>
  </conditionalFormatting>
  <conditionalFormatting sqref="H106:H113">
    <cfRule type="top10" dxfId="12" priority="7" percent="1" rank="1"/>
  </conditionalFormatting>
  <conditionalFormatting sqref="H133:H140">
    <cfRule type="top10" dxfId="11" priority="6" percent="1" rank="1"/>
  </conditionalFormatting>
  <conditionalFormatting sqref="H340:H347">
    <cfRule type="top10" dxfId="10" priority="5" percent="1" rank="1"/>
  </conditionalFormatting>
  <conditionalFormatting sqref="H34:H41">
    <cfRule type="top10" dxfId="9" priority="3" percent="1" rank="1"/>
  </conditionalFormatting>
  <conditionalFormatting sqref="H187:H194">
    <cfRule type="top10" dxfId="8" priority="2" percent="1" rank="1"/>
  </conditionalFormatting>
  <conditionalFormatting sqref="H151:H158">
    <cfRule type="top10" dxfId="7" priority="1" percent="1" rank="1"/>
  </conditionalFormatting>
  <conditionalFormatting sqref="H61:H68">
    <cfRule type="top10" dxfId="6" priority="356" percent="1" rank="1"/>
  </conditionalFormatting>
  <conditionalFormatting sqref="H348:H349">
    <cfRule type="top10" dxfId="5" priority="473" percent="1" rank="1"/>
  </conditionalFormatting>
  <conditionalFormatting sqref="H250:H257">
    <cfRule type="top10" dxfId="4" priority="506" percent="1" rank="1"/>
  </conditionalFormatting>
  <conditionalFormatting sqref="H16:H23">
    <cfRule type="top10" dxfId="3" priority="507" percent="1" rank="1"/>
  </conditionalFormatting>
  <conditionalFormatting sqref="H88:H95">
    <cfRule type="top10" dxfId="2" priority="509" percent="1" rank="1"/>
  </conditionalFormatting>
  <conditionalFormatting sqref="H160:H167">
    <cfRule type="top10" dxfId="1" priority="510" percent="1" rank="1"/>
  </conditionalFormatting>
  <conditionalFormatting sqref="H277:H284">
    <cfRule type="top10" dxfId="0" priority="511" percent="1" rank="1"/>
  </conditionalFormatting>
  <hyperlinks>
    <hyperlink ref="C205" r:id="rId1" display="https://230020.kiasuo.ru/ous/4187872/students/1240000000280725182"/>
    <hyperlink ref="C206" r:id="rId2" display="https://230020.kiasuo.ru/ous/4187872/students/1240000000296718742"/>
    <hyperlink ref="C211" r:id="rId3" display="https://230020.kiasuo.ru/ous/4187872/students/2423002000001028451"/>
    <hyperlink ref="C212" r:id="rId4" display="https://230020.kiasuo.ru/ous/4187872/students/2423002000001028312"/>
  </hyperlinks>
  <printOptions horizontalCentered="1"/>
  <pageMargins left="0.39370078740157483" right="0" top="0.19685039370078741" bottom="0.19685039370078741" header="0" footer="0"/>
  <pageSetup paperSize="9" scale="82" fitToHeight="7" orientation="portrait" r:id="rId5"/>
  <headerFooter alignWithMargins="0">
    <oddFooter>&amp;R&amp;P</oddFooter>
  </headerFooter>
  <rowBreaks count="3" manualBreakCount="3">
    <brk id="158" max="12" man="1"/>
    <brk id="183" max="12" man="1"/>
    <brk id="24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5"/>
  <sheetViews>
    <sheetView view="pageBreakPreview" zoomScale="90" zoomScaleNormal="100" zoomScaleSheetLayoutView="90" workbookViewId="0">
      <pane ySplit="5" topLeftCell="A51" activePane="bottomLeft" state="frozen"/>
      <selection pane="bottomLeft" activeCell="E304" sqref="E304"/>
    </sheetView>
  </sheetViews>
  <sheetFormatPr defaultColWidth="9.140625" defaultRowHeight="15.75"/>
  <cols>
    <col min="1" max="1" width="8.140625" style="32" customWidth="1"/>
    <col min="2" max="2" width="4.5703125" style="32" hidden="1" customWidth="1"/>
    <col min="3" max="3" width="36.42578125" style="113" bestFit="1" customWidth="1"/>
    <col min="4" max="4" width="44.7109375" style="32" customWidth="1"/>
    <col min="5" max="6" width="17.7109375" style="122" customWidth="1"/>
    <col min="7" max="7" width="10.28515625" style="32" customWidth="1"/>
    <col min="8" max="8" width="9.140625" style="32"/>
    <col min="9" max="16384" width="9.140625" style="34"/>
  </cols>
  <sheetData>
    <row r="1" spans="1:13" ht="47.25" customHeight="1">
      <c r="A1" s="276" t="s">
        <v>25</v>
      </c>
      <c r="B1" s="276"/>
      <c r="C1" s="276"/>
      <c r="D1" s="276"/>
      <c r="E1" s="276"/>
      <c r="F1" s="188"/>
      <c r="G1" s="120"/>
      <c r="H1" s="120"/>
    </row>
    <row r="2" spans="1:13">
      <c r="A2" s="284" t="s">
        <v>477</v>
      </c>
      <c r="B2" s="284"/>
      <c r="C2" s="284"/>
      <c r="D2" s="284"/>
      <c r="E2" s="284"/>
      <c r="F2" s="284"/>
      <c r="G2" s="284"/>
    </row>
    <row r="3" spans="1:13">
      <c r="A3" s="278" t="s">
        <v>482</v>
      </c>
      <c r="B3" s="278"/>
      <c r="C3" s="278"/>
      <c r="D3" s="278"/>
      <c r="E3" s="278"/>
      <c r="F3" s="278"/>
      <c r="G3" s="278"/>
    </row>
    <row r="4" spans="1:13" ht="35.25" customHeight="1" thickBot="1">
      <c r="A4" s="285" t="s">
        <v>478</v>
      </c>
      <c r="B4" s="285"/>
      <c r="C4" s="285"/>
      <c r="D4" s="285"/>
      <c r="E4" s="285"/>
      <c r="F4" s="285"/>
      <c r="G4" s="285"/>
    </row>
    <row r="5" spans="1:13" ht="45" customHeight="1" thickBot="1">
      <c r="A5" s="178" t="s">
        <v>24</v>
      </c>
      <c r="B5" s="179"/>
      <c r="C5" s="180" t="s">
        <v>1</v>
      </c>
      <c r="D5" s="179" t="s">
        <v>47</v>
      </c>
      <c r="E5" s="181" t="s">
        <v>49</v>
      </c>
      <c r="F5" s="215" t="s">
        <v>485</v>
      </c>
      <c r="G5" s="182" t="s">
        <v>2</v>
      </c>
    </row>
    <row r="6" spans="1:13" ht="18">
      <c r="A6" s="255">
        <v>1</v>
      </c>
      <c r="B6" s="153"/>
      <c r="C6" s="256" t="s">
        <v>168</v>
      </c>
      <c r="D6" s="257" t="s">
        <v>48</v>
      </c>
      <c r="E6" s="217">
        <v>41</v>
      </c>
      <c r="F6" s="224">
        <v>2.0833333333333333E-3</v>
      </c>
      <c r="G6" s="136">
        <v>1</v>
      </c>
    </row>
    <row r="7" spans="1:13" ht="18">
      <c r="A7" s="255">
        <v>2</v>
      </c>
      <c r="B7" s="153"/>
      <c r="C7" s="256" t="s">
        <v>171</v>
      </c>
      <c r="D7" s="257" t="s">
        <v>48</v>
      </c>
      <c r="E7" s="217">
        <v>38</v>
      </c>
      <c r="F7" s="224">
        <v>2.0833333333333333E-3</v>
      </c>
      <c r="G7" s="136">
        <v>2</v>
      </c>
    </row>
    <row r="8" spans="1:13" ht="18">
      <c r="A8" s="255">
        <v>3</v>
      </c>
      <c r="B8" s="153"/>
      <c r="C8" s="258" t="s">
        <v>337</v>
      </c>
      <c r="D8" s="257" t="s">
        <v>46</v>
      </c>
      <c r="E8" s="217">
        <v>34</v>
      </c>
      <c r="F8" s="224">
        <v>1.9560185185185184E-3</v>
      </c>
      <c r="G8" s="136">
        <v>3</v>
      </c>
    </row>
    <row r="9" spans="1:13" ht="18">
      <c r="A9" s="88">
        <v>4</v>
      </c>
      <c r="B9" s="46"/>
      <c r="C9" s="199" t="s">
        <v>170</v>
      </c>
      <c r="D9" s="172" t="s">
        <v>48</v>
      </c>
      <c r="E9" s="217">
        <v>33</v>
      </c>
      <c r="F9" s="224">
        <v>1.4467592592592594E-3</v>
      </c>
      <c r="G9" s="15">
        <v>4</v>
      </c>
    </row>
    <row r="10" spans="1:13" ht="18">
      <c r="A10" s="88">
        <v>5</v>
      </c>
      <c r="B10" s="46"/>
      <c r="C10" s="138" t="s">
        <v>119</v>
      </c>
      <c r="D10" s="172" t="s">
        <v>75</v>
      </c>
      <c r="E10" s="217">
        <v>29</v>
      </c>
      <c r="F10" s="224">
        <v>1.3194444444444443E-3</v>
      </c>
      <c r="G10" s="15">
        <v>5</v>
      </c>
    </row>
    <row r="11" spans="1:13" ht="18">
      <c r="A11" s="88">
        <v>6</v>
      </c>
      <c r="B11" s="46"/>
      <c r="C11" s="138" t="s">
        <v>178</v>
      </c>
      <c r="D11" s="172" t="s">
        <v>488</v>
      </c>
      <c r="E11" s="217">
        <v>29</v>
      </c>
      <c r="F11" s="224">
        <v>1.5046296296296294E-3</v>
      </c>
      <c r="G11" s="15">
        <v>6</v>
      </c>
    </row>
    <row r="12" spans="1:13" s="32" customFormat="1" ht="18">
      <c r="A12" s="88">
        <v>7</v>
      </c>
      <c r="B12" s="46"/>
      <c r="C12" s="139" t="s">
        <v>225</v>
      </c>
      <c r="D12" s="172" t="s">
        <v>66</v>
      </c>
      <c r="E12" s="217">
        <v>28</v>
      </c>
      <c r="F12" s="224">
        <v>1.8171296296296297E-3</v>
      </c>
      <c r="G12" s="15">
        <v>7</v>
      </c>
      <c r="I12" s="34"/>
      <c r="J12" s="34"/>
      <c r="K12" s="34"/>
      <c r="L12" s="34"/>
      <c r="M12" s="34"/>
    </row>
    <row r="13" spans="1:13" s="32" customFormat="1" ht="18">
      <c r="A13" s="88">
        <v>8</v>
      </c>
      <c r="B13" s="46"/>
      <c r="C13" s="204" t="s">
        <v>376</v>
      </c>
      <c r="D13" s="128" t="s">
        <v>154</v>
      </c>
      <c r="E13" s="217">
        <v>26</v>
      </c>
      <c r="F13" s="224">
        <v>1.1921296296296296E-3</v>
      </c>
      <c r="G13" s="15">
        <v>8</v>
      </c>
      <c r="I13" s="34"/>
      <c r="J13" s="34"/>
      <c r="K13" s="34"/>
      <c r="L13" s="34"/>
      <c r="M13" s="34"/>
    </row>
    <row r="14" spans="1:13" s="32" customFormat="1" ht="18">
      <c r="A14" s="88">
        <v>9</v>
      </c>
      <c r="B14" s="46"/>
      <c r="C14" s="193" t="s">
        <v>111</v>
      </c>
      <c r="D14" s="128" t="s">
        <v>66</v>
      </c>
      <c r="E14" s="217">
        <v>26</v>
      </c>
      <c r="F14" s="224">
        <v>1.423611111111111E-3</v>
      </c>
      <c r="G14" s="15">
        <v>9</v>
      </c>
      <c r="I14" s="34"/>
      <c r="J14" s="34"/>
      <c r="K14" s="34"/>
      <c r="L14" s="34"/>
      <c r="M14" s="34"/>
    </row>
    <row r="15" spans="1:13" s="32" customFormat="1" ht="18">
      <c r="A15" s="88">
        <v>10</v>
      </c>
      <c r="B15" s="46"/>
      <c r="C15" s="199" t="s">
        <v>173</v>
      </c>
      <c r="D15" s="128" t="s">
        <v>48</v>
      </c>
      <c r="E15" s="217">
        <v>26</v>
      </c>
      <c r="F15" s="224">
        <v>1.8750000000000001E-3</v>
      </c>
      <c r="G15" s="15">
        <v>10</v>
      </c>
      <c r="I15" s="34"/>
      <c r="J15" s="34"/>
      <c r="K15" s="34"/>
      <c r="L15" s="34"/>
      <c r="M15" s="34"/>
    </row>
    <row r="16" spans="1:13" s="32" customFormat="1" ht="18">
      <c r="A16" s="88">
        <v>11</v>
      </c>
      <c r="B16" s="46"/>
      <c r="C16" s="193" t="s">
        <v>262</v>
      </c>
      <c r="D16" s="128" t="s">
        <v>69</v>
      </c>
      <c r="E16" s="217">
        <v>26</v>
      </c>
      <c r="F16" s="224">
        <v>2.0370370370370373E-3</v>
      </c>
      <c r="G16" s="15">
        <v>11</v>
      </c>
      <c r="I16" s="34"/>
      <c r="J16" s="34"/>
      <c r="K16" s="34"/>
      <c r="L16" s="34"/>
      <c r="M16" s="34"/>
    </row>
    <row r="17" spans="1:13" s="32" customFormat="1" ht="18">
      <c r="A17" s="88">
        <v>12</v>
      </c>
      <c r="B17" s="46"/>
      <c r="C17" s="193" t="s">
        <v>110</v>
      </c>
      <c r="D17" s="128" t="s">
        <v>66</v>
      </c>
      <c r="E17" s="217">
        <v>25</v>
      </c>
      <c r="F17" s="224">
        <v>1.6203703703703703E-3</v>
      </c>
      <c r="G17" s="15">
        <v>12</v>
      </c>
      <c r="I17" s="34"/>
      <c r="J17" s="34"/>
      <c r="K17" s="34"/>
      <c r="L17" s="34"/>
      <c r="M17" s="34"/>
    </row>
    <row r="18" spans="1:13" s="32" customFormat="1" ht="18">
      <c r="A18" s="88">
        <v>13</v>
      </c>
      <c r="B18" s="46"/>
      <c r="C18" s="191" t="s">
        <v>169</v>
      </c>
      <c r="D18" s="128" t="s">
        <v>48</v>
      </c>
      <c r="E18" s="217">
        <v>24</v>
      </c>
      <c r="F18" s="224">
        <v>5.7870370370370378E-4</v>
      </c>
      <c r="G18" s="15">
        <v>13</v>
      </c>
      <c r="I18" s="34"/>
      <c r="J18" s="34"/>
      <c r="K18" s="34"/>
      <c r="L18" s="34"/>
      <c r="M18" s="34"/>
    </row>
    <row r="19" spans="1:13" s="32" customFormat="1" ht="18">
      <c r="A19" s="88">
        <v>14</v>
      </c>
      <c r="B19" s="123"/>
      <c r="C19" s="191" t="s">
        <v>369</v>
      </c>
      <c r="D19" s="128" t="s">
        <v>416</v>
      </c>
      <c r="E19" s="217">
        <v>24</v>
      </c>
      <c r="F19" s="224">
        <v>1.0995370370370371E-3</v>
      </c>
      <c r="G19" s="15">
        <v>14</v>
      </c>
      <c r="I19" s="34"/>
      <c r="J19" s="34"/>
      <c r="K19" s="34"/>
      <c r="L19" s="34"/>
      <c r="M19" s="34"/>
    </row>
    <row r="20" spans="1:13" s="32" customFormat="1" ht="18">
      <c r="A20" s="88">
        <v>15</v>
      </c>
      <c r="B20" s="46"/>
      <c r="C20" s="138" t="s">
        <v>179</v>
      </c>
      <c r="D20" s="128" t="s">
        <v>488</v>
      </c>
      <c r="E20" s="217">
        <v>24</v>
      </c>
      <c r="F20" s="224">
        <v>1.1111111111111111E-3</v>
      </c>
      <c r="G20" s="15">
        <v>15</v>
      </c>
      <c r="I20" s="34"/>
      <c r="J20" s="34"/>
      <c r="K20" s="34"/>
      <c r="L20" s="34"/>
      <c r="M20" s="34"/>
    </row>
    <row r="21" spans="1:13" s="32" customFormat="1" ht="18">
      <c r="A21" s="88">
        <v>16</v>
      </c>
      <c r="B21" s="46"/>
      <c r="C21" s="139" t="s">
        <v>426</v>
      </c>
      <c r="D21" s="128" t="s">
        <v>66</v>
      </c>
      <c r="E21" s="217">
        <v>24</v>
      </c>
      <c r="F21" s="224">
        <v>1.4004629629629629E-3</v>
      </c>
      <c r="G21" s="15">
        <v>16</v>
      </c>
      <c r="I21" s="34"/>
      <c r="J21" s="34"/>
      <c r="K21" s="34"/>
      <c r="L21" s="34"/>
      <c r="M21" s="34"/>
    </row>
    <row r="22" spans="1:13" s="32" customFormat="1" ht="18">
      <c r="A22" s="88">
        <v>17</v>
      </c>
      <c r="B22" s="46"/>
      <c r="C22" s="139" t="s">
        <v>412</v>
      </c>
      <c r="D22" s="128" t="s">
        <v>19</v>
      </c>
      <c r="E22" s="217">
        <v>23</v>
      </c>
      <c r="F22" s="224">
        <v>9.2592592592592585E-4</v>
      </c>
      <c r="G22" s="15">
        <v>17</v>
      </c>
      <c r="I22" s="34"/>
      <c r="J22" s="34"/>
      <c r="K22" s="34"/>
      <c r="L22" s="34"/>
      <c r="M22" s="34"/>
    </row>
    <row r="23" spans="1:13" s="32" customFormat="1" ht="18">
      <c r="A23" s="88">
        <v>18</v>
      </c>
      <c r="B23" s="46"/>
      <c r="C23" s="202" t="s">
        <v>211</v>
      </c>
      <c r="D23" s="128" t="s">
        <v>41</v>
      </c>
      <c r="E23" s="217">
        <v>23</v>
      </c>
      <c r="F23" s="224">
        <v>1.0995370370370371E-3</v>
      </c>
      <c r="G23" s="15">
        <v>18</v>
      </c>
      <c r="I23" s="34"/>
      <c r="J23" s="34"/>
      <c r="K23" s="34"/>
      <c r="L23" s="34"/>
      <c r="M23" s="34"/>
    </row>
    <row r="24" spans="1:13" s="32" customFormat="1" ht="18">
      <c r="A24" s="88">
        <v>19</v>
      </c>
      <c r="B24" s="46"/>
      <c r="C24" s="191" t="s">
        <v>338</v>
      </c>
      <c r="D24" s="128" t="s">
        <v>46</v>
      </c>
      <c r="E24" s="217">
        <v>23</v>
      </c>
      <c r="F24" s="224">
        <v>1.1226851851851851E-3</v>
      </c>
      <c r="G24" s="15">
        <v>19</v>
      </c>
      <c r="I24" s="34"/>
      <c r="J24" s="34"/>
      <c r="K24" s="34"/>
      <c r="L24" s="34"/>
      <c r="M24" s="34"/>
    </row>
    <row r="25" spans="1:13" s="32" customFormat="1" ht="18">
      <c r="A25" s="88">
        <v>20</v>
      </c>
      <c r="B25" s="46"/>
      <c r="C25" s="138" t="s">
        <v>248</v>
      </c>
      <c r="D25" s="128" t="s">
        <v>75</v>
      </c>
      <c r="E25" s="217">
        <v>22</v>
      </c>
      <c r="F25" s="224">
        <v>8.564814814814815E-4</v>
      </c>
      <c r="G25" s="15">
        <v>20</v>
      </c>
      <c r="I25" s="34"/>
      <c r="J25" s="34"/>
      <c r="K25" s="34"/>
      <c r="L25" s="34"/>
      <c r="M25" s="34"/>
    </row>
    <row r="26" spans="1:13" s="32" customFormat="1" ht="18">
      <c r="A26" s="88">
        <v>21</v>
      </c>
      <c r="B26" s="46"/>
      <c r="C26" s="139" t="s">
        <v>108</v>
      </c>
      <c r="D26" s="128" t="s">
        <v>66</v>
      </c>
      <c r="E26" s="217">
        <v>22</v>
      </c>
      <c r="F26" s="224">
        <v>1.1226851851851851E-3</v>
      </c>
      <c r="G26" s="15">
        <v>21</v>
      </c>
      <c r="I26" s="34"/>
      <c r="J26" s="34"/>
      <c r="K26" s="34"/>
      <c r="L26" s="34"/>
      <c r="M26" s="34"/>
    </row>
    <row r="27" spans="1:13" s="32" customFormat="1" ht="18">
      <c r="A27" s="88">
        <v>22</v>
      </c>
      <c r="B27" s="46"/>
      <c r="C27" s="138" t="s">
        <v>316</v>
      </c>
      <c r="D27" s="128" t="s">
        <v>15</v>
      </c>
      <c r="E27" s="217">
        <v>22</v>
      </c>
      <c r="F27" s="224">
        <v>1.1574074074074073E-3</v>
      </c>
      <c r="G27" s="15">
        <v>22</v>
      </c>
      <c r="I27" s="34"/>
      <c r="J27" s="34"/>
      <c r="K27" s="34"/>
      <c r="L27" s="34"/>
      <c r="M27" s="34"/>
    </row>
    <row r="28" spans="1:13" s="32" customFormat="1" ht="18">
      <c r="A28" s="88">
        <v>23</v>
      </c>
      <c r="B28" s="46"/>
      <c r="C28" s="204" t="s">
        <v>328</v>
      </c>
      <c r="D28" s="128" t="s">
        <v>78</v>
      </c>
      <c r="E28" s="217">
        <v>22</v>
      </c>
      <c r="F28" s="224">
        <v>1.1689814814814816E-3</v>
      </c>
      <c r="G28" s="15">
        <v>23</v>
      </c>
      <c r="I28" s="34"/>
      <c r="J28" s="34"/>
      <c r="K28" s="34"/>
      <c r="L28" s="34"/>
      <c r="M28" s="34"/>
    </row>
    <row r="29" spans="1:13" s="32" customFormat="1" ht="18">
      <c r="A29" s="88">
        <v>24</v>
      </c>
      <c r="B29" s="46"/>
      <c r="C29" s="138" t="s">
        <v>244</v>
      </c>
      <c r="D29" s="128" t="s">
        <v>75</v>
      </c>
      <c r="E29" s="217">
        <v>22</v>
      </c>
      <c r="F29" s="224">
        <v>1.5393518518518519E-3</v>
      </c>
      <c r="G29" s="15">
        <v>24</v>
      </c>
      <c r="I29" s="34"/>
      <c r="J29" s="34"/>
      <c r="K29" s="34"/>
      <c r="L29" s="34"/>
      <c r="M29" s="34"/>
    </row>
    <row r="30" spans="1:13" s="32" customFormat="1" ht="18">
      <c r="A30" s="88">
        <v>25</v>
      </c>
      <c r="B30" s="46"/>
      <c r="C30" s="202" t="s">
        <v>208</v>
      </c>
      <c r="D30" s="128" t="s">
        <v>41</v>
      </c>
      <c r="E30" s="217">
        <v>22</v>
      </c>
      <c r="F30" s="224">
        <v>1.7245370370370372E-3</v>
      </c>
      <c r="G30" s="15">
        <v>25</v>
      </c>
      <c r="I30" s="34"/>
      <c r="J30" s="34"/>
      <c r="K30" s="34"/>
      <c r="L30" s="34"/>
      <c r="M30" s="34"/>
    </row>
    <row r="31" spans="1:13" s="32" customFormat="1" ht="18">
      <c r="A31" s="88">
        <v>26</v>
      </c>
      <c r="B31" s="46"/>
      <c r="C31" s="191" t="s">
        <v>254</v>
      </c>
      <c r="D31" s="128" t="s">
        <v>60</v>
      </c>
      <c r="E31" s="217">
        <v>21</v>
      </c>
      <c r="F31" s="224">
        <v>7.407407407407407E-4</v>
      </c>
      <c r="G31" s="15">
        <v>26</v>
      </c>
      <c r="I31" s="34"/>
      <c r="J31" s="34"/>
      <c r="K31" s="34"/>
      <c r="L31" s="34"/>
      <c r="M31" s="34"/>
    </row>
    <row r="32" spans="1:13" s="32" customFormat="1" ht="18">
      <c r="A32" s="88">
        <v>27</v>
      </c>
      <c r="B32" s="46"/>
      <c r="C32" s="138" t="s">
        <v>400</v>
      </c>
      <c r="D32" s="128" t="s">
        <v>63</v>
      </c>
      <c r="E32" s="217">
        <v>21</v>
      </c>
      <c r="F32" s="224">
        <v>8.7962962962962962E-4</v>
      </c>
      <c r="G32" s="15">
        <v>27</v>
      </c>
      <c r="I32" s="34"/>
      <c r="J32" s="34"/>
      <c r="K32" s="34"/>
      <c r="L32" s="34"/>
      <c r="M32" s="34"/>
    </row>
    <row r="33" spans="1:13" s="32" customFormat="1" ht="18">
      <c r="A33" s="88">
        <v>28</v>
      </c>
      <c r="B33" s="46"/>
      <c r="C33" s="138" t="s">
        <v>98</v>
      </c>
      <c r="D33" s="128" t="s">
        <v>488</v>
      </c>
      <c r="E33" s="217">
        <v>21</v>
      </c>
      <c r="F33" s="224">
        <v>9.1435185185185185E-4</v>
      </c>
      <c r="G33" s="15">
        <v>28</v>
      </c>
      <c r="I33" s="34"/>
      <c r="J33" s="34"/>
      <c r="K33" s="34"/>
      <c r="L33" s="34"/>
      <c r="M33" s="34"/>
    </row>
    <row r="34" spans="1:13" s="32" customFormat="1" ht="18">
      <c r="A34" s="88">
        <v>29</v>
      </c>
      <c r="B34" s="46"/>
      <c r="C34" s="138" t="s">
        <v>425</v>
      </c>
      <c r="D34" s="128" t="s">
        <v>75</v>
      </c>
      <c r="E34" s="217">
        <v>21</v>
      </c>
      <c r="F34" s="224">
        <v>9.6064814814814808E-4</v>
      </c>
      <c r="G34" s="15">
        <v>29</v>
      </c>
      <c r="I34" s="34"/>
      <c r="J34" s="34"/>
      <c r="K34" s="34"/>
      <c r="L34" s="34"/>
      <c r="M34" s="34"/>
    </row>
    <row r="35" spans="1:13" s="32" customFormat="1" ht="18">
      <c r="A35" s="88">
        <v>30</v>
      </c>
      <c r="B35" s="46"/>
      <c r="C35" s="193" t="s">
        <v>162</v>
      </c>
      <c r="D35" s="128" t="s">
        <v>61</v>
      </c>
      <c r="E35" s="217">
        <v>21</v>
      </c>
      <c r="F35" s="224">
        <v>1.2152777777777778E-3</v>
      </c>
      <c r="G35" s="15">
        <v>30</v>
      </c>
      <c r="I35" s="34"/>
      <c r="J35" s="34"/>
      <c r="K35" s="34"/>
      <c r="L35" s="34"/>
      <c r="M35" s="34"/>
    </row>
    <row r="36" spans="1:13" s="32" customFormat="1" ht="18">
      <c r="A36" s="88">
        <v>31</v>
      </c>
      <c r="B36" s="46"/>
      <c r="C36" s="202" t="s">
        <v>209</v>
      </c>
      <c r="D36" s="128" t="s">
        <v>41</v>
      </c>
      <c r="E36" s="217">
        <v>21</v>
      </c>
      <c r="F36" s="224">
        <v>1.2152777777777778E-3</v>
      </c>
      <c r="G36" s="15">
        <v>31</v>
      </c>
      <c r="I36" s="34"/>
      <c r="J36" s="34"/>
      <c r="K36" s="34"/>
      <c r="L36" s="34"/>
      <c r="M36" s="34"/>
    </row>
    <row r="37" spans="1:13" s="32" customFormat="1" ht="18">
      <c r="A37" s="88">
        <v>32</v>
      </c>
      <c r="B37" s="46"/>
      <c r="C37" s="202" t="s">
        <v>213</v>
      </c>
      <c r="D37" s="128" t="s">
        <v>41</v>
      </c>
      <c r="E37" s="217">
        <v>21</v>
      </c>
      <c r="F37" s="224">
        <v>1.2384259259259258E-3</v>
      </c>
      <c r="G37" s="15">
        <v>32</v>
      </c>
      <c r="I37" s="34"/>
      <c r="J37" s="34"/>
      <c r="K37" s="34"/>
      <c r="L37" s="34"/>
      <c r="M37" s="34"/>
    </row>
    <row r="38" spans="1:13" s="32" customFormat="1" ht="18">
      <c r="A38" s="88">
        <v>33</v>
      </c>
      <c r="B38" s="46"/>
      <c r="C38" s="197" t="s">
        <v>172</v>
      </c>
      <c r="D38" s="128" t="s">
        <v>48</v>
      </c>
      <c r="E38" s="217">
        <v>21</v>
      </c>
      <c r="F38" s="224">
        <v>1.2962962962962963E-3</v>
      </c>
      <c r="G38" s="15">
        <v>33</v>
      </c>
      <c r="I38" s="34"/>
      <c r="J38" s="34"/>
      <c r="K38" s="34"/>
      <c r="L38" s="34"/>
      <c r="M38" s="34"/>
    </row>
    <row r="39" spans="1:13" s="32" customFormat="1" ht="17.25" customHeight="1">
      <c r="A39" s="88">
        <v>34</v>
      </c>
      <c r="B39" s="46"/>
      <c r="C39" s="191" t="s">
        <v>174</v>
      </c>
      <c r="D39" s="128" t="s">
        <v>48</v>
      </c>
      <c r="E39" s="217">
        <v>20</v>
      </c>
      <c r="F39" s="224">
        <v>7.5231481481481471E-4</v>
      </c>
      <c r="G39" s="15">
        <v>34</v>
      </c>
      <c r="I39" s="34"/>
      <c r="J39" s="34"/>
      <c r="K39" s="34"/>
      <c r="L39" s="34"/>
      <c r="M39" s="34"/>
    </row>
    <row r="40" spans="1:13" s="32" customFormat="1" ht="17.25" customHeight="1">
      <c r="A40" s="88">
        <v>35</v>
      </c>
      <c r="B40" s="46"/>
      <c r="C40" s="193" t="s">
        <v>430</v>
      </c>
      <c r="D40" s="128" t="s">
        <v>61</v>
      </c>
      <c r="E40" s="217">
        <v>20</v>
      </c>
      <c r="F40" s="224" t="s">
        <v>494</v>
      </c>
      <c r="G40" s="15">
        <v>35</v>
      </c>
      <c r="I40" s="34"/>
      <c r="J40" s="34"/>
      <c r="K40" s="34"/>
      <c r="L40" s="34"/>
      <c r="M40" s="34"/>
    </row>
    <row r="41" spans="1:13" s="32" customFormat="1" ht="18">
      <c r="A41" s="88">
        <v>36</v>
      </c>
      <c r="B41" s="46"/>
      <c r="C41" s="139" t="s">
        <v>307</v>
      </c>
      <c r="D41" s="128" t="s">
        <v>17</v>
      </c>
      <c r="E41" s="217">
        <v>20</v>
      </c>
      <c r="F41" s="224">
        <v>9.2592592592592585E-4</v>
      </c>
      <c r="G41" s="15">
        <v>36</v>
      </c>
      <c r="I41" s="34"/>
      <c r="J41" s="34"/>
      <c r="K41" s="34"/>
      <c r="L41" s="34"/>
      <c r="M41" s="34"/>
    </row>
    <row r="42" spans="1:13" s="32" customFormat="1" ht="18">
      <c r="A42" s="88">
        <v>37</v>
      </c>
      <c r="B42" s="46"/>
      <c r="C42" s="199" t="s">
        <v>348</v>
      </c>
      <c r="D42" s="128" t="s">
        <v>492</v>
      </c>
      <c r="E42" s="217">
        <v>20</v>
      </c>
      <c r="F42" s="224">
        <v>1.0648148148148147E-3</v>
      </c>
      <c r="G42" s="15">
        <v>37</v>
      </c>
      <c r="I42" s="34"/>
      <c r="J42" s="34"/>
      <c r="K42" s="34"/>
      <c r="L42" s="34"/>
      <c r="M42" s="34"/>
    </row>
    <row r="43" spans="1:13" s="32" customFormat="1" ht="18">
      <c r="A43" s="88">
        <v>38</v>
      </c>
      <c r="B43" s="46"/>
      <c r="C43" s="138" t="s">
        <v>323</v>
      </c>
      <c r="D43" s="128" t="s">
        <v>87</v>
      </c>
      <c r="E43" s="217">
        <v>20</v>
      </c>
      <c r="F43" s="224">
        <v>1.0995370370370371E-3</v>
      </c>
      <c r="G43" s="15">
        <v>38</v>
      </c>
      <c r="I43" s="34"/>
      <c r="J43" s="34"/>
      <c r="K43" s="34"/>
      <c r="L43" s="34"/>
      <c r="M43" s="34"/>
    </row>
    <row r="44" spans="1:13" s="32" customFormat="1" ht="18">
      <c r="A44" s="88">
        <v>39</v>
      </c>
      <c r="B44" s="46"/>
      <c r="C44" s="199" t="s">
        <v>427</v>
      </c>
      <c r="D44" s="128" t="s">
        <v>48</v>
      </c>
      <c r="E44" s="217">
        <v>20</v>
      </c>
      <c r="F44" s="224">
        <v>1.1342592592592591E-3</v>
      </c>
      <c r="G44" s="15">
        <v>39</v>
      </c>
      <c r="I44" s="34"/>
      <c r="J44" s="34"/>
      <c r="K44" s="34"/>
      <c r="L44" s="34"/>
      <c r="M44" s="34"/>
    </row>
    <row r="45" spans="1:13" s="32" customFormat="1" ht="18">
      <c r="A45" s="88">
        <v>40</v>
      </c>
      <c r="B45" s="46"/>
      <c r="C45" s="204" t="s">
        <v>327</v>
      </c>
      <c r="D45" s="128" t="s">
        <v>78</v>
      </c>
      <c r="E45" s="217">
        <v>19</v>
      </c>
      <c r="F45" s="224">
        <v>5.6712962962962956E-4</v>
      </c>
      <c r="G45" s="15">
        <v>40</v>
      </c>
      <c r="I45" s="34"/>
      <c r="J45" s="34"/>
      <c r="K45" s="34"/>
      <c r="L45" s="34"/>
      <c r="M45" s="34"/>
    </row>
    <row r="46" spans="1:13" s="32" customFormat="1" ht="18">
      <c r="A46" s="88">
        <v>41</v>
      </c>
      <c r="B46" s="46"/>
      <c r="C46" s="193" t="s">
        <v>161</v>
      </c>
      <c r="D46" s="128" t="s">
        <v>61</v>
      </c>
      <c r="E46" s="217">
        <v>19</v>
      </c>
      <c r="F46" s="224">
        <v>7.5231481481481471E-4</v>
      </c>
      <c r="G46" s="15" t="s">
        <v>495</v>
      </c>
      <c r="I46" s="34"/>
      <c r="J46" s="34"/>
      <c r="K46" s="34"/>
      <c r="L46" s="34"/>
      <c r="M46" s="34"/>
    </row>
    <row r="47" spans="1:13" s="32" customFormat="1" ht="18">
      <c r="A47" s="88">
        <v>42</v>
      </c>
      <c r="B47" s="46"/>
      <c r="C47" s="139" t="s">
        <v>115</v>
      </c>
      <c r="D47" s="128" t="s">
        <v>489</v>
      </c>
      <c r="E47" s="217">
        <v>19</v>
      </c>
      <c r="F47" s="224">
        <v>7.5231481481481471E-4</v>
      </c>
      <c r="G47" s="15" t="s">
        <v>495</v>
      </c>
      <c r="I47" s="34"/>
      <c r="J47" s="34"/>
      <c r="K47" s="34"/>
      <c r="L47" s="34"/>
      <c r="M47" s="34"/>
    </row>
    <row r="48" spans="1:13" s="32" customFormat="1" ht="18">
      <c r="A48" s="88">
        <v>43</v>
      </c>
      <c r="B48" s="46"/>
      <c r="C48" s="139" t="s">
        <v>113</v>
      </c>
      <c r="D48" s="128" t="s">
        <v>489</v>
      </c>
      <c r="E48" s="217">
        <v>19</v>
      </c>
      <c r="F48" s="224">
        <v>8.1018518518518516E-4</v>
      </c>
      <c r="G48" s="15" t="s">
        <v>496</v>
      </c>
      <c r="I48" s="34"/>
      <c r="J48" s="34"/>
      <c r="K48" s="34"/>
      <c r="L48" s="34"/>
      <c r="M48" s="34"/>
    </row>
    <row r="49" spans="1:13" s="32" customFormat="1" ht="18">
      <c r="A49" s="88">
        <v>44</v>
      </c>
      <c r="B49" s="46"/>
      <c r="C49" s="193" t="s">
        <v>127</v>
      </c>
      <c r="D49" s="128" t="s">
        <v>32</v>
      </c>
      <c r="E49" s="217">
        <v>19</v>
      </c>
      <c r="F49" s="224">
        <v>8.1018518518518516E-4</v>
      </c>
      <c r="G49" s="15" t="s">
        <v>496</v>
      </c>
      <c r="I49" s="34"/>
      <c r="J49" s="34"/>
      <c r="K49" s="34"/>
      <c r="L49" s="34"/>
      <c r="M49" s="34"/>
    </row>
    <row r="50" spans="1:13" s="32" customFormat="1" ht="18">
      <c r="A50" s="88">
        <v>45</v>
      </c>
      <c r="B50" s="46"/>
      <c r="C50" s="204" t="s">
        <v>373</v>
      </c>
      <c r="D50" s="128" t="s">
        <v>154</v>
      </c>
      <c r="E50" s="217">
        <v>19</v>
      </c>
      <c r="F50" s="224">
        <v>8.1018518518518516E-4</v>
      </c>
      <c r="G50" s="15" t="s">
        <v>496</v>
      </c>
      <c r="I50" s="34"/>
      <c r="J50" s="34"/>
      <c r="K50" s="34"/>
      <c r="L50" s="34"/>
      <c r="M50" s="34"/>
    </row>
    <row r="51" spans="1:13" s="32" customFormat="1" ht="18">
      <c r="A51" s="88">
        <v>46</v>
      </c>
      <c r="B51" s="46" t="s">
        <v>45</v>
      </c>
      <c r="C51" s="191" t="s">
        <v>431</v>
      </c>
      <c r="D51" s="128" t="s">
        <v>416</v>
      </c>
      <c r="E51" s="217">
        <v>19</v>
      </c>
      <c r="F51" s="224">
        <v>8.9120370370370362E-4</v>
      </c>
      <c r="G51" s="15">
        <v>46</v>
      </c>
      <c r="I51" s="34"/>
      <c r="J51" s="34"/>
      <c r="K51" s="34"/>
      <c r="L51" s="34"/>
      <c r="M51" s="34"/>
    </row>
    <row r="52" spans="1:13" s="32" customFormat="1" ht="18">
      <c r="A52" s="88">
        <v>47</v>
      </c>
      <c r="B52" s="46"/>
      <c r="C52" s="138" t="s">
        <v>132</v>
      </c>
      <c r="D52" s="128" t="s">
        <v>15</v>
      </c>
      <c r="E52" s="217">
        <v>19</v>
      </c>
      <c r="F52" s="224">
        <v>9.1435185185185185E-4</v>
      </c>
      <c r="G52" s="15">
        <v>47</v>
      </c>
      <c r="I52" s="34"/>
      <c r="J52" s="34"/>
      <c r="K52" s="34"/>
      <c r="L52" s="34"/>
      <c r="M52" s="34"/>
    </row>
    <row r="53" spans="1:13" s="32" customFormat="1" ht="18">
      <c r="A53" s="88">
        <v>48</v>
      </c>
      <c r="B53" s="46"/>
      <c r="C53" s="193" t="s">
        <v>267</v>
      </c>
      <c r="D53" s="128" t="s">
        <v>150</v>
      </c>
      <c r="E53" s="217">
        <v>19</v>
      </c>
      <c r="F53" s="224">
        <v>9.4907407407407408E-4</v>
      </c>
      <c r="G53" s="15">
        <v>48</v>
      </c>
      <c r="I53" s="34"/>
      <c r="J53" s="34"/>
      <c r="K53" s="34"/>
      <c r="L53" s="34"/>
      <c r="M53" s="34"/>
    </row>
    <row r="54" spans="1:13" s="32" customFormat="1" ht="18">
      <c r="A54" s="88">
        <v>49</v>
      </c>
      <c r="B54" s="46"/>
      <c r="C54" s="139" t="s">
        <v>114</v>
      </c>
      <c r="D54" s="128" t="s">
        <v>489</v>
      </c>
      <c r="E54" s="217">
        <v>19</v>
      </c>
      <c r="F54" s="224">
        <v>9.8379629629629642E-4</v>
      </c>
      <c r="G54" s="15">
        <v>49</v>
      </c>
      <c r="I54" s="34"/>
      <c r="J54" s="34"/>
      <c r="K54" s="34"/>
      <c r="L54" s="34"/>
      <c r="M54" s="34"/>
    </row>
    <row r="55" spans="1:13" s="32" customFormat="1" ht="18">
      <c r="A55" s="88">
        <v>50</v>
      </c>
      <c r="B55" s="46"/>
      <c r="C55" s="193" t="s">
        <v>166</v>
      </c>
      <c r="D55" s="128" t="s">
        <v>62</v>
      </c>
      <c r="E55" s="217">
        <v>19</v>
      </c>
      <c r="F55" s="224">
        <v>1.1689814814814816E-3</v>
      </c>
      <c r="G55" s="15">
        <v>50</v>
      </c>
      <c r="I55" s="34"/>
      <c r="J55" s="34"/>
      <c r="K55" s="34"/>
      <c r="L55" s="34"/>
      <c r="M55" s="34"/>
    </row>
    <row r="56" spans="1:13" s="32" customFormat="1" ht="18">
      <c r="A56" s="88">
        <v>51</v>
      </c>
      <c r="B56" s="46"/>
      <c r="C56" s="139" t="s">
        <v>229</v>
      </c>
      <c r="D56" s="128" t="s">
        <v>489</v>
      </c>
      <c r="E56" s="217">
        <v>19</v>
      </c>
      <c r="F56" s="224">
        <v>1.3194444444444443E-3</v>
      </c>
      <c r="G56" s="15">
        <v>51</v>
      </c>
      <c r="I56" s="34"/>
      <c r="J56" s="34"/>
      <c r="K56" s="34"/>
      <c r="L56" s="34"/>
      <c r="M56" s="34"/>
    </row>
    <row r="57" spans="1:13" s="32" customFormat="1" ht="18">
      <c r="A57" s="88">
        <v>52</v>
      </c>
      <c r="B57" s="46"/>
      <c r="C57" s="202" t="s">
        <v>210</v>
      </c>
      <c r="D57" s="128" t="s">
        <v>41</v>
      </c>
      <c r="E57" s="217">
        <v>19</v>
      </c>
      <c r="F57" s="224">
        <v>1.3310185185185185E-3</v>
      </c>
      <c r="G57" s="15">
        <v>52</v>
      </c>
      <c r="I57" s="34"/>
      <c r="J57" s="34"/>
      <c r="K57" s="34"/>
      <c r="L57" s="34"/>
      <c r="M57" s="34"/>
    </row>
    <row r="58" spans="1:13" s="32" customFormat="1" ht="18">
      <c r="A58" s="88">
        <v>53</v>
      </c>
      <c r="B58" s="46"/>
      <c r="C58" s="139" t="s">
        <v>381</v>
      </c>
      <c r="D58" s="128" t="s">
        <v>19</v>
      </c>
      <c r="E58" s="217">
        <v>19</v>
      </c>
      <c r="F58" s="224">
        <v>1.3888888888888889E-3</v>
      </c>
      <c r="G58" s="15">
        <v>53</v>
      </c>
      <c r="I58" s="34"/>
      <c r="J58" s="34"/>
      <c r="K58" s="34"/>
      <c r="L58" s="34"/>
      <c r="M58" s="34"/>
    </row>
    <row r="59" spans="1:13" s="32" customFormat="1" ht="18">
      <c r="A59" s="88">
        <v>54</v>
      </c>
      <c r="B59" s="46"/>
      <c r="C59" s="193" t="s">
        <v>160</v>
      </c>
      <c r="D59" s="128" t="s">
        <v>61</v>
      </c>
      <c r="E59" s="217">
        <v>18</v>
      </c>
      <c r="F59" s="224">
        <v>7.175925925925927E-4</v>
      </c>
      <c r="G59" s="15">
        <v>54</v>
      </c>
      <c r="I59" s="34"/>
      <c r="J59" s="34"/>
      <c r="K59" s="34"/>
      <c r="L59" s="34"/>
      <c r="M59" s="34"/>
    </row>
    <row r="60" spans="1:13" s="32" customFormat="1" ht="18">
      <c r="A60" s="88">
        <v>55</v>
      </c>
      <c r="B60" s="46"/>
      <c r="C60" s="193" t="s">
        <v>433</v>
      </c>
      <c r="D60" s="128" t="s">
        <v>155</v>
      </c>
      <c r="E60" s="217">
        <v>18</v>
      </c>
      <c r="F60" s="224">
        <v>7.6388888888888893E-4</v>
      </c>
      <c r="G60" s="15">
        <v>55</v>
      </c>
      <c r="I60" s="34"/>
      <c r="J60" s="34"/>
      <c r="K60" s="34"/>
      <c r="L60" s="34"/>
      <c r="M60" s="34"/>
    </row>
    <row r="61" spans="1:13" s="32" customFormat="1" ht="18">
      <c r="A61" s="88">
        <v>56</v>
      </c>
      <c r="B61" s="46"/>
      <c r="C61" s="191" t="s">
        <v>343</v>
      </c>
      <c r="D61" s="128" t="s">
        <v>46</v>
      </c>
      <c r="E61" s="217">
        <v>18</v>
      </c>
      <c r="F61" s="224">
        <v>7.8703703703703705E-4</v>
      </c>
      <c r="G61" s="15">
        <v>56</v>
      </c>
      <c r="I61" s="34"/>
      <c r="J61" s="34"/>
      <c r="K61" s="34"/>
      <c r="L61" s="34"/>
      <c r="M61" s="34"/>
    </row>
    <row r="62" spans="1:13" s="32" customFormat="1" ht="18">
      <c r="A62" s="88">
        <v>57</v>
      </c>
      <c r="B62" s="46"/>
      <c r="C62" s="204" t="s">
        <v>333</v>
      </c>
      <c r="D62" s="128" t="s">
        <v>78</v>
      </c>
      <c r="E62" s="217">
        <v>18</v>
      </c>
      <c r="F62" s="224">
        <v>8.3333333333333339E-4</v>
      </c>
      <c r="G62" s="15">
        <v>57</v>
      </c>
      <c r="I62" s="34"/>
      <c r="J62" s="34"/>
      <c r="K62" s="34"/>
      <c r="L62" s="34"/>
      <c r="M62" s="34"/>
    </row>
    <row r="63" spans="1:13" s="32" customFormat="1" ht="18">
      <c r="A63" s="88">
        <v>58</v>
      </c>
      <c r="B63" s="46"/>
      <c r="C63" s="193" t="s">
        <v>157</v>
      </c>
      <c r="D63" s="128" t="s">
        <v>61</v>
      </c>
      <c r="E63" s="217">
        <v>18</v>
      </c>
      <c r="F63" s="224">
        <v>8.449074074074075E-4</v>
      </c>
      <c r="G63" s="15">
        <v>58</v>
      </c>
      <c r="I63" s="34"/>
      <c r="J63" s="34"/>
      <c r="K63" s="34"/>
      <c r="L63" s="34"/>
      <c r="M63" s="34"/>
    </row>
    <row r="64" spans="1:13" s="32" customFormat="1" ht="18">
      <c r="A64" s="88">
        <v>59</v>
      </c>
      <c r="B64" s="46"/>
      <c r="C64" s="138" t="s">
        <v>397</v>
      </c>
      <c r="D64" s="128" t="s">
        <v>63</v>
      </c>
      <c r="E64" s="217">
        <v>18</v>
      </c>
      <c r="F64" s="224">
        <v>8.564814814814815E-4</v>
      </c>
      <c r="G64" s="15">
        <v>59</v>
      </c>
      <c r="I64" s="34"/>
      <c r="J64" s="34"/>
      <c r="K64" s="34"/>
      <c r="L64" s="34"/>
      <c r="M64" s="34"/>
    </row>
    <row r="65" spans="1:13" s="32" customFormat="1" ht="18">
      <c r="A65" s="88">
        <v>60</v>
      </c>
      <c r="B65" s="46"/>
      <c r="C65" s="139" t="s">
        <v>224</v>
      </c>
      <c r="D65" s="128" t="s">
        <v>66</v>
      </c>
      <c r="E65" s="217">
        <v>18</v>
      </c>
      <c r="F65" s="224">
        <v>8.9120370370370362E-4</v>
      </c>
      <c r="G65" s="15">
        <v>60</v>
      </c>
      <c r="I65" s="34"/>
      <c r="J65" s="34"/>
      <c r="K65" s="34"/>
      <c r="L65" s="34"/>
      <c r="M65" s="34"/>
    </row>
    <row r="66" spans="1:13" s="32" customFormat="1" ht="18">
      <c r="A66" s="88">
        <v>61</v>
      </c>
      <c r="B66" s="46"/>
      <c r="C66" s="134" t="s">
        <v>233</v>
      </c>
      <c r="D66" s="128" t="s">
        <v>31</v>
      </c>
      <c r="E66" s="217">
        <v>18</v>
      </c>
      <c r="F66" s="224">
        <v>9.1435185185185185E-4</v>
      </c>
      <c r="G66" s="15">
        <v>61</v>
      </c>
      <c r="I66" s="34"/>
      <c r="J66" s="34"/>
      <c r="K66" s="34"/>
      <c r="L66" s="34"/>
      <c r="M66" s="34"/>
    </row>
    <row r="67" spans="1:13" s="32" customFormat="1" ht="18">
      <c r="A67" s="88">
        <v>62</v>
      </c>
      <c r="B67" s="46"/>
      <c r="C67" s="204" t="s">
        <v>270</v>
      </c>
      <c r="D67" s="128" t="s">
        <v>150</v>
      </c>
      <c r="E67" s="217">
        <v>18</v>
      </c>
      <c r="F67" s="224">
        <v>9.2592592592592585E-4</v>
      </c>
      <c r="G67" s="15">
        <v>62</v>
      </c>
      <c r="I67" s="34"/>
      <c r="J67" s="34"/>
      <c r="K67" s="34"/>
      <c r="L67" s="34"/>
      <c r="M67" s="34"/>
    </row>
    <row r="68" spans="1:13" s="32" customFormat="1" ht="18">
      <c r="A68" s="88">
        <v>63</v>
      </c>
      <c r="B68" s="46"/>
      <c r="C68" s="193" t="s">
        <v>219</v>
      </c>
      <c r="D68" s="128" t="s">
        <v>42</v>
      </c>
      <c r="E68" s="217">
        <v>18</v>
      </c>
      <c r="F68" s="224">
        <v>9.3750000000000007E-4</v>
      </c>
      <c r="G68" s="15">
        <v>63</v>
      </c>
      <c r="I68" s="34"/>
      <c r="J68" s="34"/>
      <c r="K68" s="34"/>
      <c r="L68" s="34"/>
      <c r="M68" s="34"/>
    </row>
    <row r="69" spans="1:13" s="32" customFormat="1" ht="18">
      <c r="A69" s="88">
        <v>64</v>
      </c>
      <c r="B69" s="46"/>
      <c r="C69" s="138" t="s">
        <v>129</v>
      </c>
      <c r="D69" s="128" t="s">
        <v>15</v>
      </c>
      <c r="E69" s="217">
        <v>18</v>
      </c>
      <c r="F69" s="224">
        <v>1.1111111111111111E-3</v>
      </c>
      <c r="G69" s="15">
        <v>64</v>
      </c>
      <c r="I69" s="34"/>
      <c r="J69" s="34"/>
      <c r="K69" s="34"/>
      <c r="L69" s="34"/>
      <c r="M69" s="34"/>
    </row>
    <row r="70" spans="1:13" s="32" customFormat="1" ht="18">
      <c r="A70" s="88">
        <v>65</v>
      </c>
      <c r="B70" s="46"/>
      <c r="C70" s="202" t="s">
        <v>214</v>
      </c>
      <c r="D70" s="128" t="s">
        <v>41</v>
      </c>
      <c r="E70" s="217">
        <v>18</v>
      </c>
      <c r="F70" s="224">
        <v>1.1342592592592591E-3</v>
      </c>
      <c r="G70" s="15">
        <v>65</v>
      </c>
      <c r="I70" s="34"/>
      <c r="J70" s="34"/>
      <c r="K70" s="34"/>
      <c r="L70" s="34"/>
      <c r="M70" s="34"/>
    </row>
    <row r="71" spans="1:13" s="32" customFormat="1" ht="18">
      <c r="A71" s="88">
        <v>66</v>
      </c>
      <c r="B71" s="46"/>
      <c r="C71" s="193" t="s">
        <v>263</v>
      </c>
      <c r="D71" s="128" t="s">
        <v>69</v>
      </c>
      <c r="E71" s="217">
        <v>18</v>
      </c>
      <c r="F71" s="224">
        <v>1.1574074074074073E-3</v>
      </c>
      <c r="G71" s="15">
        <v>66</v>
      </c>
      <c r="I71" s="34"/>
      <c r="J71" s="34"/>
      <c r="K71" s="34"/>
      <c r="L71" s="34"/>
      <c r="M71" s="34"/>
    </row>
    <row r="72" spans="1:13" s="32" customFormat="1" ht="18">
      <c r="A72" s="88">
        <v>67</v>
      </c>
      <c r="B72" s="46"/>
      <c r="C72" s="139" t="s">
        <v>109</v>
      </c>
      <c r="D72" s="128" t="s">
        <v>66</v>
      </c>
      <c r="E72" s="217">
        <v>18</v>
      </c>
      <c r="F72" s="224">
        <v>1.1689814814814816E-3</v>
      </c>
      <c r="G72" s="15">
        <v>67</v>
      </c>
      <c r="I72" s="34"/>
      <c r="J72" s="34"/>
      <c r="K72" s="34"/>
      <c r="L72" s="34"/>
      <c r="M72" s="34"/>
    </row>
    <row r="73" spans="1:13" s="32" customFormat="1" ht="18">
      <c r="A73" s="88">
        <v>68</v>
      </c>
      <c r="B73" s="46"/>
      <c r="C73" s="138" t="s">
        <v>423</v>
      </c>
      <c r="D73" s="128" t="s">
        <v>20</v>
      </c>
      <c r="E73" s="217">
        <v>17</v>
      </c>
      <c r="F73" s="224">
        <v>6.2500000000000001E-4</v>
      </c>
      <c r="G73" s="15">
        <v>68</v>
      </c>
      <c r="I73" s="34"/>
      <c r="J73" s="34"/>
      <c r="K73" s="34"/>
      <c r="L73" s="34"/>
      <c r="M73" s="34"/>
    </row>
    <row r="74" spans="1:13" s="32" customFormat="1" ht="18">
      <c r="A74" s="88">
        <v>69</v>
      </c>
      <c r="B74" s="46"/>
      <c r="C74" s="191" t="s">
        <v>252</v>
      </c>
      <c r="D74" s="128" t="s">
        <v>60</v>
      </c>
      <c r="E74" s="217">
        <v>17</v>
      </c>
      <c r="F74" s="224">
        <v>6.3657407407407402E-4</v>
      </c>
      <c r="G74" s="15">
        <v>69</v>
      </c>
      <c r="I74" s="34"/>
      <c r="J74" s="34"/>
      <c r="K74" s="34"/>
      <c r="L74" s="34"/>
      <c r="M74" s="34"/>
    </row>
    <row r="75" spans="1:13" s="32" customFormat="1" ht="18">
      <c r="A75" s="88">
        <v>70</v>
      </c>
      <c r="B75" s="46"/>
      <c r="C75" s="139" t="s">
        <v>107</v>
      </c>
      <c r="D75" s="128" t="s">
        <v>66</v>
      </c>
      <c r="E75" s="217">
        <v>17</v>
      </c>
      <c r="F75" s="224">
        <v>6.4814814814814813E-4</v>
      </c>
      <c r="G75" s="15">
        <v>70</v>
      </c>
      <c r="I75" s="34"/>
      <c r="J75" s="34"/>
      <c r="K75" s="34"/>
      <c r="L75" s="34"/>
      <c r="M75" s="34"/>
    </row>
    <row r="76" spans="1:13" s="32" customFormat="1" ht="18">
      <c r="A76" s="88">
        <v>71</v>
      </c>
      <c r="B76" s="46"/>
      <c r="C76" s="193" t="s">
        <v>432</v>
      </c>
      <c r="D76" s="128" t="s">
        <v>155</v>
      </c>
      <c r="E76" s="217">
        <v>17</v>
      </c>
      <c r="F76" s="224">
        <v>6.9444444444444447E-4</v>
      </c>
      <c r="G76" s="15">
        <v>71</v>
      </c>
      <c r="I76" s="34"/>
      <c r="J76" s="34"/>
      <c r="K76" s="34"/>
      <c r="L76" s="34"/>
      <c r="M76" s="34"/>
    </row>
    <row r="77" spans="1:13" s="32" customFormat="1" ht="18">
      <c r="A77" s="88">
        <v>72</v>
      </c>
      <c r="B77" s="46"/>
      <c r="C77" s="191" t="s">
        <v>367</v>
      </c>
      <c r="D77" s="128" t="s">
        <v>416</v>
      </c>
      <c r="E77" s="217">
        <v>17</v>
      </c>
      <c r="F77" s="224">
        <v>7.8703703703703705E-4</v>
      </c>
      <c r="G77" s="15">
        <v>72</v>
      </c>
      <c r="I77" s="34"/>
      <c r="J77" s="34"/>
      <c r="K77" s="34"/>
      <c r="L77" s="34"/>
      <c r="M77" s="34"/>
    </row>
    <row r="78" spans="1:13" s="32" customFormat="1" ht="18">
      <c r="A78" s="88">
        <v>73</v>
      </c>
      <c r="B78" s="46"/>
      <c r="C78" s="203" t="s">
        <v>227</v>
      </c>
      <c r="D78" s="128" t="s">
        <v>489</v>
      </c>
      <c r="E78" s="217">
        <v>17</v>
      </c>
      <c r="F78" s="224">
        <v>9.9537037037037042E-4</v>
      </c>
      <c r="G78" s="15">
        <v>73</v>
      </c>
      <c r="I78" s="34"/>
      <c r="J78" s="34"/>
      <c r="K78" s="34"/>
      <c r="L78" s="34"/>
      <c r="M78" s="34"/>
    </row>
    <row r="79" spans="1:13" s="32" customFormat="1" ht="18">
      <c r="A79" s="88">
        <v>74</v>
      </c>
      <c r="B79" s="46"/>
      <c r="C79" s="138" t="s">
        <v>422</v>
      </c>
      <c r="D79" s="128" t="s">
        <v>20</v>
      </c>
      <c r="E79" s="217">
        <v>17</v>
      </c>
      <c r="F79" s="224">
        <v>1.0416666666666667E-3</v>
      </c>
      <c r="G79" s="15" t="s">
        <v>497</v>
      </c>
      <c r="I79" s="34"/>
      <c r="J79" s="34"/>
      <c r="K79" s="34"/>
      <c r="L79" s="34"/>
      <c r="M79" s="34"/>
    </row>
    <row r="80" spans="1:13" s="32" customFormat="1" ht="18">
      <c r="A80" s="88">
        <v>75</v>
      </c>
      <c r="B80" s="46"/>
      <c r="C80" s="139" t="s">
        <v>411</v>
      </c>
      <c r="D80" s="128" t="s">
        <v>19</v>
      </c>
      <c r="E80" s="217">
        <v>17</v>
      </c>
      <c r="F80" s="224">
        <v>1.0416666666666667E-3</v>
      </c>
      <c r="G80" s="15" t="s">
        <v>497</v>
      </c>
      <c r="I80" s="34"/>
      <c r="J80" s="34"/>
      <c r="K80" s="34"/>
      <c r="L80" s="34"/>
      <c r="M80" s="34"/>
    </row>
    <row r="81" spans="1:13" s="32" customFormat="1" ht="18">
      <c r="A81" s="88">
        <v>76</v>
      </c>
      <c r="B81" s="46"/>
      <c r="C81" s="139" t="s">
        <v>226</v>
      </c>
      <c r="D81" s="128" t="s">
        <v>489</v>
      </c>
      <c r="E81" s="217">
        <v>17</v>
      </c>
      <c r="F81" s="224">
        <v>1.2731481481481483E-3</v>
      </c>
      <c r="G81" s="15" t="s">
        <v>498</v>
      </c>
      <c r="I81" s="34"/>
      <c r="J81" s="34"/>
      <c r="K81" s="34"/>
      <c r="L81" s="34"/>
      <c r="M81" s="34"/>
    </row>
    <row r="82" spans="1:13" s="32" customFormat="1" ht="18">
      <c r="A82" s="88">
        <v>77</v>
      </c>
      <c r="B82" s="46"/>
      <c r="C82" s="193" t="s">
        <v>239</v>
      </c>
      <c r="D82" s="128" t="s">
        <v>491</v>
      </c>
      <c r="E82" s="217">
        <v>17</v>
      </c>
      <c r="F82" s="224">
        <v>1.2731481481481483E-3</v>
      </c>
      <c r="G82" s="15" t="s">
        <v>498</v>
      </c>
      <c r="I82" s="34"/>
      <c r="J82" s="34"/>
      <c r="K82" s="34"/>
      <c r="L82" s="34"/>
      <c r="M82" s="34"/>
    </row>
    <row r="83" spans="1:13" s="32" customFormat="1" ht="18">
      <c r="A83" s="88">
        <v>78</v>
      </c>
      <c r="B83" s="46"/>
      <c r="C83" s="193" t="s">
        <v>286</v>
      </c>
      <c r="D83" s="128" t="s">
        <v>32</v>
      </c>
      <c r="E83" s="217">
        <v>16</v>
      </c>
      <c r="F83" s="224">
        <v>6.134259259259259E-4</v>
      </c>
      <c r="G83" s="15">
        <v>78</v>
      </c>
      <c r="I83" s="34"/>
      <c r="J83" s="34"/>
      <c r="K83" s="34"/>
      <c r="L83" s="34"/>
      <c r="M83" s="34"/>
    </row>
    <row r="84" spans="1:13" s="32" customFormat="1" ht="18">
      <c r="A84" s="88">
        <v>79</v>
      </c>
      <c r="B84" s="46"/>
      <c r="C84" s="201" t="s">
        <v>435</v>
      </c>
      <c r="D84" s="128" t="s">
        <v>82</v>
      </c>
      <c r="E84" s="217">
        <v>16</v>
      </c>
      <c r="F84" s="224">
        <v>6.4814814814814813E-4</v>
      </c>
      <c r="G84" s="15">
        <v>79</v>
      </c>
      <c r="I84" s="34"/>
      <c r="J84" s="34"/>
      <c r="K84" s="34"/>
      <c r="L84" s="34"/>
      <c r="M84" s="34"/>
    </row>
    <row r="85" spans="1:13" s="32" customFormat="1" ht="18">
      <c r="A85" s="88">
        <v>80</v>
      </c>
      <c r="B85" s="46"/>
      <c r="C85" s="139" t="s">
        <v>197</v>
      </c>
      <c r="D85" s="128" t="s">
        <v>82</v>
      </c>
      <c r="E85" s="217">
        <v>16</v>
      </c>
      <c r="F85" s="224">
        <v>6.7129629629629625E-4</v>
      </c>
      <c r="G85" s="15">
        <v>80</v>
      </c>
      <c r="I85" s="34"/>
      <c r="J85" s="34"/>
      <c r="K85" s="34"/>
      <c r="L85" s="34"/>
      <c r="M85" s="34"/>
    </row>
    <row r="86" spans="1:13" s="32" customFormat="1" ht="18">
      <c r="A86" s="88">
        <v>81</v>
      </c>
      <c r="B86" s="46"/>
      <c r="C86" s="138" t="s">
        <v>124</v>
      </c>
      <c r="D86" s="128" t="s">
        <v>20</v>
      </c>
      <c r="E86" s="217">
        <v>16</v>
      </c>
      <c r="F86" s="224">
        <v>6.9444444444444447E-4</v>
      </c>
      <c r="G86" s="15">
        <v>81</v>
      </c>
      <c r="I86" s="34"/>
      <c r="J86" s="34"/>
      <c r="K86" s="34"/>
      <c r="L86" s="34"/>
      <c r="M86" s="34"/>
    </row>
    <row r="87" spans="1:13" s="32" customFormat="1" ht="18">
      <c r="A87" s="88">
        <v>82</v>
      </c>
      <c r="B87" s="46"/>
      <c r="C87" s="138" t="s">
        <v>277</v>
      </c>
      <c r="D87" s="128" t="s">
        <v>20</v>
      </c>
      <c r="E87" s="217">
        <v>16</v>
      </c>
      <c r="F87" s="224">
        <v>7.0601851851851847E-4</v>
      </c>
      <c r="G87" s="15">
        <v>82</v>
      </c>
      <c r="I87" s="34"/>
      <c r="J87" s="34"/>
      <c r="K87" s="34"/>
      <c r="L87" s="34"/>
      <c r="M87" s="34"/>
    </row>
    <row r="88" spans="1:13" s="32" customFormat="1" ht="18">
      <c r="A88" s="88">
        <v>83</v>
      </c>
      <c r="B88" s="46"/>
      <c r="C88" s="193" t="s">
        <v>218</v>
      </c>
      <c r="D88" s="128" t="s">
        <v>42</v>
      </c>
      <c r="E88" s="217">
        <v>16</v>
      </c>
      <c r="F88" s="224">
        <v>7.407407407407407E-4</v>
      </c>
      <c r="G88" s="15" t="s">
        <v>499</v>
      </c>
      <c r="I88" s="34"/>
      <c r="J88" s="34"/>
      <c r="K88" s="34"/>
      <c r="L88" s="34"/>
      <c r="M88" s="34"/>
    </row>
    <row r="89" spans="1:13" s="32" customFormat="1" ht="18">
      <c r="A89" s="88">
        <v>84</v>
      </c>
      <c r="B89" s="46"/>
      <c r="C89" s="138" t="s">
        <v>395</v>
      </c>
      <c r="D89" s="128" t="s">
        <v>80</v>
      </c>
      <c r="E89" s="217">
        <v>16</v>
      </c>
      <c r="F89" s="224">
        <v>7.407407407407407E-4</v>
      </c>
      <c r="G89" s="15" t="s">
        <v>499</v>
      </c>
      <c r="I89" s="34"/>
      <c r="J89" s="34"/>
      <c r="K89" s="34"/>
      <c r="L89" s="34"/>
      <c r="M89" s="34"/>
    </row>
    <row r="90" spans="1:13" s="32" customFormat="1" ht="18">
      <c r="A90" s="88">
        <v>85</v>
      </c>
      <c r="B90" s="46"/>
      <c r="C90" s="204" t="s">
        <v>377</v>
      </c>
      <c r="D90" s="128" t="s">
        <v>154</v>
      </c>
      <c r="E90" s="217">
        <v>16</v>
      </c>
      <c r="F90" s="224">
        <v>7.5231481481481471E-4</v>
      </c>
      <c r="G90" s="15">
        <v>85</v>
      </c>
      <c r="I90" s="34"/>
      <c r="J90" s="34"/>
      <c r="K90" s="34"/>
      <c r="L90" s="34"/>
      <c r="M90" s="34"/>
    </row>
    <row r="91" spans="1:13" s="32" customFormat="1" ht="18">
      <c r="A91" s="88">
        <v>86</v>
      </c>
      <c r="B91" s="46"/>
      <c r="C91" s="138" t="s">
        <v>402</v>
      </c>
      <c r="D91" s="128" t="s">
        <v>63</v>
      </c>
      <c r="E91" s="217">
        <v>16</v>
      </c>
      <c r="F91" s="224">
        <v>7.9861111111111105E-4</v>
      </c>
      <c r="G91" s="15">
        <v>86</v>
      </c>
      <c r="I91" s="34"/>
      <c r="J91" s="34"/>
      <c r="K91" s="34"/>
      <c r="L91" s="34"/>
      <c r="M91" s="34"/>
    </row>
    <row r="92" spans="1:13" s="32" customFormat="1" ht="18">
      <c r="A92" s="88">
        <v>87</v>
      </c>
      <c r="B92" s="46"/>
      <c r="C92" s="193" t="s">
        <v>257</v>
      </c>
      <c r="D92" s="128" t="s">
        <v>69</v>
      </c>
      <c r="E92" s="217">
        <v>16</v>
      </c>
      <c r="F92" s="224">
        <v>8.564814814814815E-4</v>
      </c>
      <c r="G92" s="15">
        <v>87</v>
      </c>
      <c r="I92" s="34"/>
      <c r="J92" s="34"/>
      <c r="K92" s="34"/>
      <c r="L92" s="34"/>
      <c r="M92" s="34"/>
    </row>
    <row r="93" spans="1:13" s="32" customFormat="1" ht="18">
      <c r="A93" s="88">
        <v>88</v>
      </c>
      <c r="B93" s="46"/>
      <c r="C93" s="138" t="s">
        <v>130</v>
      </c>
      <c r="D93" s="128" t="s">
        <v>15</v>
      </c>
      <c r="E93" s="217">
        <v>16</v>
      </c>
      <c r="F93" s="224">
        <v>8.6805555555555551E-4</v>
      </c>
      <c r="G93" s="15" t="s">
        <v>500</v>
      </c>
      <c r="I93" s="34"/>
      <c r="J93" s="34"/>
      <c r="K93" s="34"/>
      <c r="L93" s="34"/>
      <c r="M93" s="34"/>
    </row>
    <row r="94" spans="1:13" s="32" customFormat="1" ht="18">
      <c r="A94" s="88">
        <v>89</v>
      </c>
      <c r="B94" s="46"/>
      <c r="C94" s="204" t="s">
        <v>375</v>
      </c>
      <c r="D94" s="128" t="s">
        <v>154</v>
      </c>
      <c r="E94" s="217">
        <v>16</v>
      </c>
      <c r="F94" s="224">
        <v>8.6805555555555551E-4</v>
      </c>
      <c r="G94" s="15" t="s">
        <v>500</v>
      </c>
      <c r="I94" s="34"/>
      <c r="J94" s="34"/>
      <c r="K94" s="34"/>
      <c r="L94" s="34"/>
      <c r="M94" s="34"/>
    </row>
    <row r="95" spans="1:13" s="32" customFormat="1" ht="18">
      <c r="A95" s="88">
        <v>90</v>
      </c>
      <c r="B95" s="46"/>
      <c r="C95" s="193" t="s">
        <v>355</v>
      </c>
      <c r="D95" s="128" t="s">
        <v>27</v>
      </c>
      <c r="E95" s="217">
        <v>16</v>
      </c>
      <c r="F95" s="224">
        <v>1.0416666666666667E-3</v>
      </c>
      <c r="G95" s="15">
        <v>90</v>
      </c>
      <c r="I95" s="34"/>
      <c r="J95" s="34"/>
      <c r="K95" s="34"/>
      <c r="L95" s="34"/>
      <c r="M95" s="34"/>
    </row>
    <row r="96" spans="1:13" s="32" customFormat="1" ht="18">
      <c r="A96" s="88">
        <v>91</v>
      </c>
      <c r="B96" s="46"/>
      <c r="C96" s="204" t="s">
        <v>243</v>
      </c>
      <c r="D96" s="128" t="s">
        <v>491</v>
      </c>
      <c r="E96" s="217">
        <v>16</v>
      </c>
      <c r="F96" s="224">
        <v>1.1226851851851851E-3</v>
      </c>
      <c r="G96" s="15">
        <v>91</v>
      </c>
      <c r="I96" s="34"/>
      <c r="J96" s="34"/>
      <c r="K96" s="34"/>
      <c r="L96" s="34"/>
      <c r="M96" s="34"/>
    </row>
    <row r="97" spans="1:13" s="32" customFormat="1" ht="18">
      <c r="A97" s="88">
        <v>92</v>
      </c>
      <c r="B97" s="123"/>
      <c r="C97" s="193" t="s">
        <v>303</v>
      </c>
      <c r="D97" s="128" t="s">
        <v>153</v>
      </c>
      <c r="E97" s="217">
        <v>16</v>
      </c>
      <c r="F97" s="224">
        <v>1.3310185185185185E-3</v>
      </c>
      <c r="G97" s="15">
        <v>92</v>
      </c>
      <c r="I97" s="34"/>
      <c r="J97" s="34"/>
      <c r="K97" s="34"/>
      <c r="L97" s="34"/>
      <c r="M97" s="34"/>
    </row>
    <row r="98" spans="1:13" s="32" customFormat="1" ht="18">
      <c r="A98" s="88">
        <v>93</v>
      </c>
      <c r="B98" s="46"/>
      <c r="C98" s="204" t="s">
        <v>389</v>
      </c>
      <c r="D98" s="128" t="s">
        <v>155</v>
      </c>
      <c r="E98" s="217">
        <v>15</v>
      </c>
      <c r="F98" s="224">
        <v>5.2083333333333333E-4</v>
      </c>
      <c r="G98" s="15">
        <v>93</v>
      </c>
      <c r="I98" s="34"/>
      <c r="J98" s="34"/>
      <c r="K98" s="34"/>
      <c r="L98" s="34"/>
      <c r="M98" s="34"/>
    </row>
    <row r="99" spans="1:13" s="32" customFormat="1" ht="18">
      <c r="A99" s="88">
        <v>94</v>
      </c>
      <c r="B99" s="46"/>
      <c r="C99" s="193" t="s">
        <v>167</v>
      </c>
      <c r="D99" s="128" t="s">
        <v>62</v>
      </c>
      <c r="E99" s="217">
        <v>15</v>
      </c>
      <c r="F99" s="224">
        <v>5.9027777777777778E-4</v>
      </c>
      <c r="G99" s="15" t="s">
        <v>501</v>
      </c>
      <c r="I99" s="34"/>
      <c r="J99" s="34"/>
      <c r="K99" s="34"/>
      <c r="L99" s="34"/>
      <c r="M99" s="34"/>
    </row>
    <row r="100" spans="1:13" s="32" customFormat="1" ht="18">
      <c r="A100" s="88">
        <v>95</v>
      </c>
      <c r="B100" s="46"/>
      <c r="C100" s="138" t="s">
        <v>320</v>
      </c>
      <c r="D100" s="128" t="s">
        <v>87</v>
      </c>
      <c r="E100" s="217">
        <v>15</v>
      </c>
      <c r="F100" s="224">
        <v>5.9027777777777778E-4</v>
      </c>
      <c r="G100" s="15" t="s">
        <v>501</v>
      </c>
      <c r="I100" s="34"/>
      <c r="J100" s="34"/>
      <c r="K100" s="34"/>
      <c r="L100" s="34"/>
      <c r="M100" s="34"/>
    </row>
    <row r="101" spans="1:13" s="32" customFormat="1" ht="18">
      <c r="A101" s="88">
        <v>96</v>
      </c>
      <c r="B101" s="46"/>
      <c r="C101" s="139" t="s">
        <v>380</v>
      </c>
      <c r="D101" s="128" t="s">
        <v>19</v>
      </c>
      <c r="E101" s="217">
        <v>15</v>
      </c>
      <c r="F101" s="224">
        <v>6.134259259259259E-4</v>
      </c>
      <c r="G101" s="15">
        <v>96</v>
      </c>
      <c r="I101" s="34"/>
      <c r="J101" s="34"/>
      <c r="K101" s="34"/>
      <c r="L101" s="34"/>
      <c r="M101" s="34"/>
    </row>
    <row r="102" spans="1:13" s="32" customFormat="1" ht="18">
      <c r="A102" s="88">
        <v>97</v>
      </c>
      <c r="B102" s="46"/>
      <c r="C102" s="138" t="s">
        <v>399</v>
      </c>
      <c r="D102" s="128" t="s">
        <v>63</v>
      </c>
      <c r="E102" s="217">
        <v>15</v>
      </c>
      <c r="F102" s="224">
        <v>6.4814814814814813E-4</v>
      </c>
      <c r="G102" s="15">
        <v>97</v>
      </c>
      <c r="I102" s="34"/>
      <c r="J102" s="34"/>
      <c r="K102" s="34"/>
      <c r="L102" s="34"/>
      <c r="M102" s="34"/>
    </row>
    <row r="103" spans="1:13" s="32" customFormat="1" ht="18">
      <c r="A103" s="88">
        <v>98</v>
      </c>
      <c r="B103" s="46"/>
      <c r="C103" s="139" t="s">
        <v>282</v>
      </c>
      <c r="D103" s="128" t="s">
        <v>18</v>
      </c>
      <c r="E103" s="217">
        <v>15</v>
      </c>
      <c r="F103" s="224">
        <v>6.7129629629629625E-4</v>
      </c>
      <c r="G103" s="15">
        <v>98</v>
      </c>
      <c r="I103" s="34"/>
      <c r="J103" s="34"/>
      <c r="K103" s="34"/>
      <c r="L103" s="34"/>
      <c r="M103" s="34"/>
    </row>
    <row r="104" spans="1:13" s="32" customFormat="1" ht="18">
      <c r="A104" s="88">
        <v>99</v>
      </c>
      <c r="B104" s="46"/>
      <c r="C104" s="139" t="s">
        <v>207</v>
      </c>
      <c r="D104" s="128" t="s">
        <v>64</v>
      </c>
      <c r="E104" s="217">
        <v>15</v>
      </c>
      <c r="F104" s="224">
        <v>6.8287037037037025E-4</v>
      </c>
      <c r="G104" s="15" t="s">
        <v>502</v>
      </c>
      <c r="I104" s="34"/>
      <c r="J104" s="34"/>
      <c r="K104" s="34"/>
      <c r="L104" s="34"/>
      <c r="M104" s="34"/>
    </row>
    <row r="105" spans="1:13" s="32" customFormat="1" ht="18">
      <c r="A105" s="88">
        <v>100</v>
      </c>
      <c r="B105" s="46"/>
      <c r="C105" s="193" t="s">
        <v>305</v>
      </c>
      <c r="D105" s="128" t="s">
        <v>153</v>
      </c>
      <c r="E105" s="217">
        <v>15</v>
      </c>
      <c r="F105" s="224">
        <v>6.8287037037037025E-4</v>
      </c>
      <c r="G105" s="15" t="s">
        <v>502</v>
      </c>
      <c r="I105" s="34"/>
      <c r="J105" s="34"/>
      <c r="K105" s="34"/>
      <c r="L105" s="34"/>
      <c r="M105" s="34"/>
    </row>
    <row r="106" spans="1:13" s="32" customFormat="1" ht="18">
      <c r="A106" s="88">
        <v>101</v>
      </c>
      <c r="B106" s="46"/>
      <c r="C106" s="139" t="s">
        <v>204</v>
      </c>
      <c r="D106" s="128" t="s">
        <v>64</v>
      </c>
      <c r="E106" s="217">
        <v>15</v>
      </c>
      <c r="F106" s="224">
        <v>6.9444444444444447E-4</v>
      </c>
      <c r="G106" s="15">
        <v>101</v>
      </c>
      <c r="I106" s="34"/>
      <c r="J106" s="34"/>
      <c r="K106" s="34"/>
      <c r="L106" s="34"/>
      <c r="M106" s="34"/>
    </row>
    <row r="107" spans="1:13" s="32" customFormat="1" ht="18">
      <c r="A107" s="88">
        <v>102</v>
      </c>
      <c r="B107" s="46"/>
      <c r="C107" s="193" t="s">
        <v>264</v>
      </c>
      <c r="D107" s="128" t="s">
        <v>69</v>
      </c>
      <c r="E107" s="217">
        <v>15</v>
      </c>
      <c r="F107" s="224">
        <v>7.291666666666667E-4</v>
      </c>
      <c r="G107" s="15" t="s">
        <v>503</v>
      </c>
      <c r="I107" s="34"/>
      <c r="J107" s="34"/>
      <c r="K107" s="34"/>
      <c r="L107" s="34"/>
      <c r="M107" s="34"/>
    </row>
    <row r="108" spans="1:13" s="32" customFormat="1" ht="18">
      <c r="A108" s="88">
        <v>103</v>
      </c>
      <c r="B108" s="46"/>
      <c r="C108" s="199" t="s">
        <v>347</v>
      </c>
      <c r="D108" s="128" t="s">
        <v>492</v>
      </c>
      <c r="E108" s="217">
        <v>15</v>
      </c>
      <c r="F108" s="224">
        <v>7.291666666666667E-4</v>
      </c>
      <c r="G108" s="15" t="s">
        <v>503</v>
      </c>
      <c r="I108" s="34"/>
      <c r="J108" s="34"/>
      <c r="K108" s="34"/>
      <c r="L108" s="34"/>
      <c r="M108" s="34"/>
    </row>
    <row r="109" spans="1:13" s="32" customFormat="1" ht="18">
      <c r="A109" s="88">
        <v>104</v>
      </c>
      <c r="B109" s="46"/>
      <c r="C109" s="138" t="s">
        <v>322</v>
      </c>
      <c r="D109" s="128" t="s">
        <v>87</v>
      </c>
      <c r="E109" s="217">
        <v>15</v>
      </c>
      <c r="F109" s="224">
        <v>7.407407407407407E-4</v>
      </c>
      <c r="G109" s="15">
        <v>104</v>
      </c>
      <c r="I109" s="34"/>
      <c r="J109" s="34"/>
      <c r="K109" s="34"/>
      <c r="L109" s="34"/>
      <c r="M109" s="34"/>
    </row>
    <row r="110" spans="1:13" s="32" customFormat="1" ht="18">
      <c r="A110" s="88">
        <v>105</v>
      </c>
      <c r="B110" s="46"/>
      <c r="C110" s="134" t="s">
        <v>232</v>
      </c>
      <c r="D110" s="128" t="s">
        <v>31</v>
      </c>
      <c r="E110" s="217">
        <v>15</v>
      </c>
      <c r="F110" s="224">
        <v>7.6388888888888893E-4</v>
      </c>
      <c r="G110" s="15" t="s">
        <v>504</v>
      </c>
      <c r="I110" s="34"/>
      <c r="J110" s="34"/>
      <c r="K110" s="34"/>
      <c r="L110" s="34"/>
      <c r="M110" s="34"/>
    </row>
    <row r="111" spans="1:13" s="32" customFormat="1" ht="18">
      <c r="A111" s="88">
        <v>106</v>
      </c>
      <c r="B111" s="46"/>
      <c r="C111" s="193" t="s">
        <v>242</v>
      </c>
      <c r="D111" s="128" t="s">
        <v>491</v>
      </c>
      <c r="E111" s="217">
        <v>15</v>
      </c>
      <c r="F111" s="224">
        <v>7.6388888888888893E-4</v>
      </c>
      <c r="G111" s="15" t="s">
        <v>504</v>
      </c>
      <c r="I111" s="34"/>
      <c r="J111" s="34"/>
      <c r="K111" s="34"/>
      <c r="L111" s="34"/>
      <c r="M111" s="34"/>
    </row>
    <row r="112" spans="1:13" s="32" customFormat="1" ht="18">
      <c r="A112" s="88">
        <v>107</v>
      </c>
      <c r="B112" s="46"/>
      <c r="C112" s="191" t="s">
        <v>336</v>
      </c>
      <c r="D112" s="128" t="s">
        <v>46</v>
      </c>
      <c r="E112" s="217">
        <v>15</v>
      </c>
      <c r="F112" s="224">
        <v>7.7546296296296304E-4</v>
      </c>
      <c r="G112" s="15">
        <v>107</v>
      </c>
      <c r="I112" s="34"/>
      <c r="J112" s="34"/>
      <c r="K112" s="34"/>
      <c r="L112" s="34"/>
      <c r="M112" s="34"/>
    </row>
    <row r="113" spans="1:13" s="32" customFormat="1" ht="18">
      <c r="A113" s="88">
        <v>108</v>
      </c>
      <c r="B113" s="46"/>
      <c r="C113" s="140" t="s">
        <v>100</v>
      </c>
      <c r="D113" s="128" t="s">
        <v>38</v>
      </c>
      <c r="E113" s="217">
        <v>15</v>
      </c>
      <c r="F113" s="224">
        <v>7.9861111111111105E-4</v>
      </c>
      <c r="G113" s="15">
        <v>108</v>
      </c>
      <c r="I113" s="34"/>
      <c r="J113" s="34"/>
      <c r="K113" s="34"/>
      <c r="L113" s="34"/>
      <c r="M113" s="34"/>
    </row>
    <row r="114" spans="1:13" s="32" customFormat="1" ht="18">
      <c r="A114" s="88">
        <v>109</v>
      </c>
      <c r="B114" s="46"/>
      <c r="C114" s="193" t="s">
        <v>159</v>
      </c>
      <c r="D114" s="128" t="s">
        <v>61</v>
      </c>
      <c r="E114" s="217">
        <v>15</v>
      </c>
      <c r="F114" s="224">
        <v>8.1018518518518516E-4</v>
      </c>
      <c r="G114" s="15">
        <v>109</v>
      </c>
      <c r="I114" s="34"/>
      <c r="J114" s="34"/>
      <c r="K114" s="34"/>
      <c r="L114" s="34"/>
      <c r="M114" s="34"/>
    </row>
    <row r="115" spans="1:13" s="32" customFormat="1" ht="18">
      <c r="A115" s="88">
        <v>110</v>
      </c>
      <c r="B115" s="46"/>
      <c r="C115" s="138" t="s">
        <v>276</v>
      </c>
      <c r="D115" s="128" t="s">
        <v>20</v>
      </c>
      <c r="E115" s="217">
        <v>15</v>
      </c>
      <c r="F115" s="224">
        <v>8.564814814814815E-4</v>
      </c>
      <c r="G115" s="15" t="s">
        <v>505</v>
      </c>
      <c r="I115" s="34"/>
      <c r="J115" s="34"/>
      <c r="K115" s="34"/>
      <c r="L115" s="34"/>
      <c r="M115" s="34"/>
    </row>
    <row r="116" spans="1:13" s="32" customFormat="1" ht="18">
      <c r="A116" s="88">
        <v>111</v>
      </c>
      <c r="B116" s="46"/>
      <c r="C116" s="211" t="s">
        <v>359</v>
      </c>
      <c r="D116" s="128" t="s">
        <v>415</v>
      </c>
      <c r="E116" s="217">
        <v>15</v>
      </c>
      <c r="F116" s="224">
        <v>8.564814814814815E-4</v>
      </c>
      <c r="G116" s="15" t="s">
        <v>505</v>
      </c>
      <c r="I116" s="34"/>
      <c r="J116" s="34"/>
      <c r="K116" s="34"/>
      <c r="L116" s="34"/>
      <c r="M116" s="34"/>
    </row>
    <row r="117" spans="1:13" s="32" customFormat="1" ht="18">
      <c r="A117" s="88">
        <v>112</v>
      </c>
      <c r="B117" s="46"/>
      <c r="C117" s="191" t="s">
        <v>342</v>
      </c>
      <c r="D117" s="128" t="s">
        <v>46</v>
      </c>
      <c r="E117" s="217">
        <v>15</v>
      </c>
      <c r="F117" s="224">
        <v>8.564814814814815E-4</v>
      </c>
      <c r="G117" s="15" t="s">
        <v>505</v>
      </c>
      <c r="I117" s="34"/>
      <c r="J117" s="34"/>
      <c r="K117" s="34"/>
      <c r="L117" s="34"/>
      <c r="M117" s="34"/>
    </row>
    <row r="118" spans="1:13" s="32" customFormat="1" ht="18">
      <c r="A118" s="88">
        <v>113</v>
      </c>
      <c r="B118" s="46"/>
      <c r="C118" s="139" t="s">
        <v>434</v>
      </c>
      <c r="D118" s="128" t="s">
        <v>489</v>
      </c>
      <c r="E118" s="217">
        <v>15</v>
      </c>
      <c r="F118" s="224">
        <v>8.6805555555555551E-4</v>
      </c>
      <c r="G118" s="15">
        <v>113</v>
      </c>
      <c r="I118" s="34"/>
      <c r="J118" s="34"/>
      <c r="K118" s="34"/>
      <c r="L118" s="34"/>
      <c r="M118" s="34"/>
    </row>
    <row r="119" spans="1:13" s="32" customFormat="1" ht="18">
      <c r="A119" s="88">
        <v>114</v>
      </c>
      <c r="B119" s="46"/>
      <c r="C119" s="193" t="s">
        <v>221</v>
      </c>
      <c r="D119" s="128" t="s">
        <v>42</v>
      </c>
      <c r="E119" s="217">
        <v>15</v>
      </c>
      <c r="F119" s="224">
        <v>1.0532407407407407E-3</v>
      </c>
      <c r="G119" s="15">
        <v>114</v>
      </c>
      <c r="I119" s="34"/>
      <c r="J119" s="34"/>
      <c r="K119" s="34"/>
      <c r="L119" s="34"/>
      <c r="M119" s="34"/>
    </row>
    <row r="120" spans="1:13" s="32" customFormat="1" ht="18">
      <c r="A120" s="88">
        <v>115</v>
      </c>
      <c r="B120" s="123"/>
      <c r="C120" s="138" t="s">
        <v>398</v>
      </c>
      <c r="D120" s="128" t="s">
        <v>63</v>
      </c>
      <c r="E120" s="217">
        <v>15</v>
      </c>
      <c r="F120" s="224">
        <v>1.3657407407407409E-3</v>
      </c>
      <c r="G120" s="15">
        <v>115</v>
      </c>
      <c r="I120" s="34"/>
      <c r="J120" s="34"/>
      <c r="K120" s="34"/>
      <c r="L120" s="34"/>
      <c r="M120" s="34"/>
    </row>
    <row r="121" spans="1:13" s="32" customFormat="1" ht="18">
      <c r="A121" s="88">
        <v>116</v>
      </c>
      <c r="B121" s="46"/>
      <c r="C121" s="204" t="s">
        <v>385</v>
      </c>
      <c r="D121" s="128" t="s">
        <v>155</v>
      </c>
      <c r="E121" s="217">
        <v>15</v>
      </c>
      <c r="F121" s="224">
        <v>1.4699074074074074E-3</v>
      </c>
      <c r="G121" s="15">
        <v>116</v>
      </c>
      <c r="I121" s="34"/>
      <c r="J121" s="34"/>
      <c r="K121" s="34"/>
      <c r="L121" s="34"/>
      <c r="M121" s="34"/>
    </row>
    <row r="122" spans="1:13" s="32" customFormat="1" ht="18">
      <c r="A122" s="88">
        <v>117</v>
      </c>
      <c r="B122" s="46"/>
      <c r="C122" s="139" t="s">
        <v>198</v>
      </c>
      <c r="D122" s="128" t="s">
        <v>82</v>
      </c>
      <c r="E122" s="217">
        <v>15</v>
      </c>
      <c r="F122" s="224">
        <v>1.4814814814814814E-3</v>
      </c>
      <c r="G122" s="15">
        <v>117</v>
      </c>
      <c r="I122" s="34"/>
      <c r="J122" s="34"/>
      <c r="K122" s="34"/>
      <c r="L122" s="34"/>
      <c r="M122" s="34"/>
    </row>
    <row r="123" spans="1:13" s="32" customFormat="1" ht="18">
      <c r="A123" s="88">
        <v>118</v>
      </c>
      <c r="B123" s="46"/>
      <c r="C123" s="199" t="s">
        <v>408</v>
      </c>
      <c r="D123" s="128" t="s">
        <v>67</v>
      </c>
      <c r="E123" s="217">
        <v>15</v>
      </c>
      <c r="F123" s="224">
        <v>1.5393518518518519E-3</v>
      </c>
      <c r="G123" s="15">
        <v>118</v>
      </c>
      <c r="I123" s="34"/>
      <c r="J123" s="34"/>
      <c r="K123" s="34"/>
      <c r="L123" s="34"/>
      <c r="M123" s="34"/>
    </row>
    <row r="124" spans="1:13" s="32" customFormat="1" ht="18">
      <c r="A124" s="88">
        <v>119</v>
      </c>
      <c r="B124" s="46"/>
      <c r="C124" s="139" t="s">
        <v>312</v>
      </c>
      <c r="D124" s="128" t="s">
        <v>17</v>
      </c>
      <c r="E124" s="217">
        <v>14</v>
      </c>
      <c r="F124" s="224">
        <v>5.4398148148148144E-4</v>
      </c>
      <c r="G124" s="15">
        <v>119</v>
      </c>
      <c r="I124" s="34"/>
      <c r="J124" s="34"/>
      <c r="K124" s="34"/>
      <c r="L124" s="34"/>
      <c r="M124" s="34"/>
    </row>
    <row r="125" spans="1:13" s="32" customFormat="1" ht="18">
      <c r="A125" s="88">
        <v>120</v>
      </c>
      <c r="B125" s="46"/>
      <c r="C125" s="191" t="s">
        <v>340</v>
      </c>
      <c r="D125" s="128" t="s">
        <v>46</v>
      </c>
      <c r="E125" s="217">
        <v>14</v>
      </c>
      <c r="F125" s="224">
        <v>5.9027777777777778E-4</v>
      </c>
      <c r="G125" s="15" t="s">
        <v>506</v>
      </c>
      <c r="I125" s="34"/>
      <c r="J125" s="34"/>
      <c r="K125" s="34"/>
      <c r="L125" s="34"/>
      <c r="M125" s="34"/>
    </row>
    <row r="126" spans="1:13" s="32" customFormat="1" ht="18">
      <c r="A126" s="88">
        <v>121</v>
      </c>
      <c r="B126" s="46" t="s">
        <v>45</v>
      </c>
      <c r="C126" s="199" t="s">
        <v>349</v>
      </c>
      <c r="D126" s="128" t="s">
        <v>492</v>
      </c>
      <c r="E126" s="217">
        <v>14</v>
      </c>
      <c r="F126" s="224">
        <v>5.9027777777777778E-4</v>
      </c>
      <c r="G126" s="15" t="s">
        <v>506</v>
      </c>
      <c r="I126" s="34"/>
      <c r="J126" s="34"/>
      <c r="K126" s="34"/>
      <c r="L126" s="34"/>
      <c r="M126" s="34"/>
    </row>
    <row r="127" spans="1:13" s="32" customFormat="1" ht="18">
      <c r="A127" s="88">
        <v>122</v>
      </c>
      <c r="B127" s="46"/>
      <c r="C127" s="193" t="s">
        <v>146</v>
      </c>
      <c r="D127" s="128" t="s">
        <v>27</v>
      </c>
      <c r="E127" s="217">
        <v>14</v>
      </c>
      <c r="F127" s="224">
        <v>6.018518518518519E-4</v>
      </c>
      <c r="G127" s="15">
        <v>122</v>
      </c>
      <c r="I127" s="34"/>
      <c r="J127" s="34"/>
      <c r="K127" s="34"/>
      <c r="L127" s="34"/>
      <c r="M127" s="34"/>
    </row>
    <row r="128" spans="1:13" s="32" customFormat="1" ht="18">
      <c r="A128" s="88">
        <v>123</v>
      </c>
      <c r="B128" s="46"/>
      <c r="C128" s="139" t="s">
        <v>418</v>
      </c>
      <c r="D128" s="128" t="s">
        <v>64</v>
      </c>
      <c r="E128" s="217">
        <v>14</v>
      </c>
      <c r="F128" s="224">
        <v>6.2500000000000001E-4</v>
      </c>
      <c r="G128" s="15" t="s">
        <v>507</v>
      </c>
      <c r="I128" s="34"/>
      <c r="J128" s="34"/>
      <c r="K128" s="34"/>
      <c r="L128" s="34"/>
      <c r="M128" s="34"/>
    </row>
    <row r="129" spans="1:13" s="32" customFormat="1" ht="18">
      <c r="A129" s="88">
        <v>124</v>
      </c>
      <c r="B129" s="46"/>
      <c r="C129" s="211" t="s">
        <v>361</v>
      </c>
      <c r="D129" s="128" t="s">
        <v>415</v>
      </c>
      <c r="E129" s="217">
        <v>14</v>
      </c>
      <c r="F129" s="224">
        <v>6.2500000000000001E-4</v>
      </c>
      <c r="G129" s="15" t="s">
        <v>507</v>
      </c>
      <c r="I129" s="34"/>
      <c r="J129" s="34"/>
      <c r="K129" s="34"/>
      <c r="L129" s="34"/>
      <c r="M129" s="34"/>
    </row>
    <row r="130" spans="1:13" s="32" customFormat="1" ht="18">
      <c r="A130" s="88">
        <v>125</v>
      </c>
      <c r="B130" s="46"/>
      <c r="C130" s="211" t="s">
        <v>360</v>
      </c>
      <c r="D130" s="128" t="s">
        <v>415</v>
      </c>
      <c r="E130" s="217">
        <v>14</v>
      </c>
      <c r="F130" s="224">
        <v>6.3657407407407402E-4</v>
      </c>
      <c r="G130" s="15">
        <v>125</v>
      </c>
      <c r="I130" s="34"/>
      <c r="J130" s="34"/>
      <c r="K130" s="34"/>
      <c r="L130" s="34"/>
      <c r="M130" s="34"/>
    </row>
    <row r="131" spans="1:13" s="32" customFormat="1" ht="18">
      <c r="A131" s="88">
        <v>126</v>
      </c>
      <c r="B131" s="46"/>
      <c r="C131" s="139" t="s">
        <v>283</v>
      </c>
      <c r="D131" s="128" t="s">
        <v>18</v>
      </c>
      <c r="E131" s="217">
        <v>14</v>
      </c>
      <c r="F131" s="224">
        <v>6.7129629629629625E-4</v>
      </c>
      <c r="G131" s="15" t="s">
        <v>508</v>
      </c>
      <c r="I131" s="34"/>
      <c r="J131" s="34"/>
      <c r="K131" s="34"/>
      <c r="L131" s="34"/>
      <c r="M131" s="34"/>
    </row>
    <row r="132" spans="1:13" s="32" customFormat="1" ht="18">
      <c r="A132" s="88">
        <v>127</v>
      </c>
      <c r="B132" s="46"/>
      <c r="C132" s="191" t="s">
        <v>371</v>
      </c>
      <c r="D132" s="128" t="s">
        <v>416</v>
      </c>
      <c r="E132" s="217">
        <v>14</v>
      </c>
      <c r="F132" s="224">
        <v>6.7129629629629625E-4</v>
      </c>
      <c r="G132" s="15" t="s">
        <v>508</v>
      </c>
      <c r="I132" s="34"/>
      <c r="J132" s="34"/>
      <c r="K132" s="34"/>
      <c r="L132" s="34"/>
      <c r="M132" s="34"/>
    </row>
    <row r="133" spans="1:13" s="32" customFormat="1" ht="18">
      <c r="A133" s="88">
        <v>128</v>
      </c>
      <c r="B133" s="46"/>
      <c r="C133" s="138" t="s">
        <v>176</v>
      </c>
      <c r="D133" s="128" t="s">
        <v>488</v>
      </c>
      <c r="E133" s="217">
        <v>14</v>
      </c>
      <c r="F133" s="224">
        <v>6.8287037037037025E-4</v>
      </c>
      <c r="G133" s="15" t="s">
        <v>509</v>
      </c>
      <c r="I133" s="34"/>
      <c r="J133" s="34"/>
      <c r="K133" s="34"/>
      <c r="L133" s="34"/>
      <c r="M133" s="34"/>
    </row>
    <row r="134" spans="1:13" s="32" customFormat="1" ht="18">
      <c r="A134" s="88">
        <v>129</v>
      </c>
      <c r="B134" s="46"/>
      <c r="C134" s="193" t="s">
        <v>258</v>
      </c>
      <c r="D134" s="128" t="s">
        <v>69</v>
      </c>
      <c r="E134" s="217">
        <v>14</v>
      </c>
      <c r="F134" s="224">
        <v>6.8287037037037025E-4</v>
      </c>
      <c r="G134" s="15" t="s">
        <v>509</v>
      </c>
      <c r="I134" s="34"/>
      <c r="J134" s="34"/>
      <c r="K134" s="34"/>
      <c r="L134" s="34"/>
      <c r="M134" s="34"/>
    </row>
    <row r="135" spans="1:13" s="32" customFormat="1" ht="18">
      <c r="A135" s="88">
        <v>130</v>
      </c>
      <c r="B135" s="46"/>
      <c r="C135" s="193" t="s">
        <v>223</v>
      </c>
      <c r="D135" s="128" t="s">
        <v>42</v>
      </c>
      <c r="E135" s="217">
        <v>14</v>
      </c>
      <c r="F135" s="224">
        <v>6.9444444444444447E-4</v>
      </c>
      <c r="G135" s="15">
        <v>130</v>
      </c>
      <c r="I135" s="34"/>
      <c r="J135" s="34"/>
      <c r="K135" s="34"/>
      <c r="L135" s="34"/>
      <c r="M135" s="34"/>
    </row>
    <row r="136" spans="1:13" s="32" customFormat="1" ht="18">
      <c r="A136" s="88">
        <v>131</v>
      </c>
      <c r="B136" s="46"/>
      <c r="C136" s="139" t="s">
        <v>285</v>
      </c>
      <c r="D136" s="128" t="s">
        <v>18</v>
      </c>
      <c r="E136" s="217">
        <v>14</v>
      </c>
      <c r="F136" s="224">
        <v>7.0601851851851847E-4</v>
      </c>
      <c r="G136" s="15">
        <v>131</v>
      </c>
      <c r="I136" s="34"/>
      <c r="J136" s="34"/>
      <c r="K136" s="34"/>
      <c r="L136" s="34"/>
      <c r="M136" s="34"/>
    </row>
    <row r="137" spans="1:13" s="32" customFormat="1" ht="18">
      <c r="A137" s="88">
        <v>132</v>
      </c>
      <c r="B137" s="46"/>
      <c r="C137" s="138" t="s">
        <v>274</v>
      </c>
      <c r="D137" s="128" t="s">
        <v>20</v>
      </c>
      <c r="E137" s="217">
        <v>14</v>
      </c>
      <c r="F137" s="224">
        <v>7.175925925925927E-4</v>
      </c>
      <c r="G137" s="15">
        <v>132</v>
      </c>
      <c r="I137" s="34"/>
      <c r="J137" s="34"/>
      <c r="K137" s="34"/>
      <c r="L137" s="34"/>
      <c r="M137" s="34"/>
    </row>
    <row r="138" spans="1:13" s="32" customFormat="1" ht="18">
      <c r="A138" s="88">
        <v>133</v>
      </c>
      <c r="B138" s="46"/>
      <c r="C138" s="138" t="s">
        <v>131</v>
      </c>
      <c r="D138" s="128" t="s">
        <v>15</v>
      </c>
      <c r="E138" s="217">
        <v>14</v>
      </c>
      <c r="F138" s="224">
        <v>7.291666666666667E-4</v>
      </c>
      <c r="G138" s="15">
        <v>133</v>
      </c>
      <c r="I138" s="34"/>
      <c r="J138" s="34"/>
      <c r="K138" s="34"/>
      <c r="L138" s="34"/>
      <c r="M138" s="34"/>
    </row>
    <row r="139" spans="1:13" s="32" customFormat="1" ht="18">
      <c r="A139" s="88">
        <v>134</v>
      </c>
      <c r="B139" s="46"/>
      <c r="C139" s="138" t="s">
        <v>403</v>
      </c>
      <c r="D139" s="128" t="s">
        <v>63</v>
      </c>
      <c r="E139" s="217">
        <v>14</v>
      </c>
      <c r="F139" s="224">
        <v>7.7546296296296304E-4</v>
      </c>
      <c r="G139" s="15">
        <v>134</v>
      </c>
      <c r="I139" s="34"/>
      <c r="J139" s="34"/>
      <c r="K139" s="34"/>
      <c r="L139" s="34"/>
      <c r="M139" s="34"/>
    </row>
    <row r="140" spans="1:13" s="32" customFormat="1" ht="18">
      <c r="A140" s="88">
        <v>135</v>
      </c>
      <c r="B140" s="46"/>
      <c r="C140" s="139" t="s">
        <v>310</v>
      </c>
      <c r="D140" s="128" t="s">
        <v>17</v>
      </c>
      <c r="E140" s="217">
        <v>14</v>
      </c>
      <c r="F140" s="224">
        <v>7.8703703703703705E-4</v>
      </c>
      <c r="G140" s="15" t="s">
        <v>510</v>
      </c>
      <c r="I140" s="34"/>
      <c r="J140" s="34"/>
      <c r="K140" s="34"/>
      <c r="L140" s="34"/>
      <c r="M140" s="34"/>
    </row>
    <row r="141" spans="1:13" s="32" customFormat="1" ht="18">
      <c r="A141" s="88">
        <v>136</v>
      </c>
      <c r="B141" s="46"/>
      <c r="C141" s="204" t="s">
        <v>139</v>
      </c>
      <c r="D141" s="128" t="s">
        <v>154</v>
      </c>
      <c r="E141" s="217">
        <v>14</v>
      </c>
      <c r="F141" s="224">
        <v>7.8703703703703705E-4</v>
      </c>
      <c r="G141" s="15" t="s">
        <v>510</v>
      </c>
      <c r="I141" s="34"/>
      <c r="J141" s="34"/>
      <c r="K141" s="34"/>
      <c r="L141" s="34"/>
      <c r="M141" s="34"/>
    </row>
    <row r="142" spans="1:13" s="32" customFormat="1" ht="18">
      <c r="A142" s="88">
        <v>137</v>
      </c>
      <c r="B142" s="46"/>
      <c r="C142" s="193" t="s">
        <v>145</v>
      </c>
      <c r="D142" s="128" t="s">
        <v>27</v>
      </c>
      <c r="E142" s="217">
        <v>14</v>
      </c>
      <c r="F142" s="224">
        <v>9.1435185185185185E-4</v>
      </c>
      <c r="G142" s="15">
        <v>137</v>
      </c>
      <c r="I142" s="34"/>
      <c r="J142" s="34"/>
      <c r="K142" s="34"/>
      <c r="L142" s="34"/>
      <c r="M142" s="34"/>
    </row>
    <row r="143" spans="1:13" s="32" customFormat="1" ht="18">
      <c r="A143" s="88">
        <v>138</v>
      </c>
      <c r="B143" s="46"/>
      <c r="C143" s="138" t="s">
        <v>318</v>
      </c>
      <c r="D143" s="128" t="s">
        <v>15</v>
      </c>
      <c r="E143" s="217">
        <v>14</v>
      </c>
      <c r="F143" s="224">
        <v>9.9537037037037042E-4</v>
      </c>
      <c r="G143" s="15">
        <v>138</v>
      </c>
      <c r="I143" s="34"/>
      <c r="J143" s="34"/>
      <c r="K143" s="34"/>
      <c r="L143" s="34"/>
      <c r="M143" s="34"/>
    </row>
    <row r="144" spans="1:13" s="32" customFormat="1" ht="18">
      <c r="A144" s="88">
        <v>139</v>
      </c>
      <c r="B144" s="46"/>
      <c r="C144" s="193" t="s">
        <v>222</v>
      </c>
      <c r="D144" s="128" t="s">
        <v>42</v>
      </c>
      <c r="E144" s="217">
        <v>14</v>
      </c>
      <c r="F144" s="224">
        <v>1.2152777777777778E-3</v>
      </c>
      <c r="G144" s="15">
        <v>139</v>
      </c>
      <c r="I144" s="34"/>
      <c r="J144" s="34"/>
      <c r="K144" s="34"/>
      <c r="L144" s="34"/>
      <c r="M144" s="34"/>
    </row>
    <row r="145" spans="1:13" s="32" customFormat="1" ht="18">
      <c r="A145" s="88">
        <v>140</v>
      </c>
      <c r="B145" s="46"/>
      <c r="C145" s="202" t="s">
        <v>215</v>
      </c>
      <c r="D145" s="128" t="s">
        <v>41</v>
      </c>
      <c r="E145" s="217">
        <v>14</v>
      </c>
      <c r="F145" s="224">
        <v>1.2384259259259258E-3</v>
      </c>
      <c r="G145" s="15">
        <v>140</v>
      </c>
      <c r="I145" s="34"/>
      <c r="J145" s="34"/>
      <c r="K145" s="34"/>
      <c r="L145" s="34"/>
      <c r="M145" s="34"/>
    </row>
    <row r="146" spans="1:13" s="32" customFormat="1" ht="18">
      <c r="A146" s="88">
        <v>141</v>
      </c>
      <c r="B146" s="46"/>
      <c r="C146" s="193" t="s">
        <v>429</v>
      </c>
      <c r="D146" s="128" t="s">
        <v>61</v>
      </c>
      <c r="E146" s="217">
        <v>14</v>
      </c>
      <c r="F146" s="224">
        <v>1.2962962962962963E-3</v>
      </c>
      <c r="G146" s="15">
        <v>141</v>
      </c>
      <c r="I146" s="34"/>
      <c r="J146" s="34"/>
      <c r="K146" s="34"/>
      <c r="L146" s="34"/>
      <c r="M146" s="34"/>
    </row>
    <row r="147" spans="1:13" s="32" customFormat="1" ht="18">
      <c r="A147" s="88">
        <v>142</v>
      </c>
      <c r="B147" s="46"/>
      <c r="C147" s="204" t="s">
        <v>378</v>
      </c>
      <c r="D147" s="128" t="s">
        <v>154</v>
      </c>
      <c r="E147" s="217">
        <v>13</v>
      </c>
      <c r="F147" s="224">
        <v>4.6296296296296293E-4</v>
      </c>
      <c r="G147" s="15">
        <v>142</v>
      </c>
      <c r="I147" s="34"/>
      <c r="J147" s="34"/>
      <c r="K147" s="34"/>
      <c r="L147" s="34"/>
      <c r="M147" s="34"/>
    </row>
    <row r="148" spans="1:13" s="32" customFormat="1" ht="18">
      <c r="A148" s="88">
        <v>143</v>
      </c>
      <c r="B148" s="46"/>
      <c r="C148" s="209" t="s">
        <v>184</v>
      </c>
      <c r="D148" s="128" t="s">
        <v>16</v>
      </c>
      <c r="E148" s="217">
        <v>13</v>
      </c>
      <c r="F148" s="224">
        <v>5.0925925925925921E-4</v>
      </c>
      <c r="G148" s="15">
        <v>143</v>
      </c>
      <c r="I148" s="34"/>
      <c r="J148" s="34"/>
      <c r="K148" s="34"/>
      <c r="L148" s="34"/>
      <c r="M148" s="34"/>
    </row>
    <row r="149" spans="1:13" s="32" customFormat="1" ht="18">
      <c r="A149" s="88">
        <v>144</v>
      </c>
      <c r="B149" s="46"/>
      <c r="C149" s="204" t="s">
        <v>332</v>
      </c>
      <c r="D149" s="128" t="s">
        <v>78</v>
      </c>
      <c r="E149" s="217">
        <v>13</v>
      </c>
      <c r="F149" s="224">
        <v>5.2083333333333333E-4</v>
      </c>
      <c r="G149" s="15" t="s">
        <v>511</v>
      </c>
      <c r="I149" s="34"/>
      <c r="J149" s="34"/>
      <c r="K149" s="34"/>
      <c r="L149" s="34"/>
      <c r="M149" s="34"/>
    </row>
    <row r="150" spans="1:13" s="32" customFormat="1" ht="18">
      <c r="A150" s="88">
        <v>145</v>
      </c>
      <c r="B150" s="46"/>
      <c r="C150" s="191" t="s">
        <v>255</v>
      </c>
      <c r="D150" s="128" t="s">
        <v>60</v>
      </c>
      <c r="E150" s="217">
        <v>13</v>
      </c>
      <c r="F150" s="224">
        <v>5.2083333333333333E-4</v>
      </c>
      <c r="G150" s="15" t="s">
        <v>511</v>
      </c>
      <c r="I150" s="34"/>
      <c r="J150" s="34"/>
      <c r="K150" s="34"/>
      <c r="L150" s="34"/>
      <c r="M150" s="34"/>
    </row>
    <row r="151" spans="1:13" s="32" customFormat="1" ht="18">
      <c r="A151" s="88">
        <v>146</v>
      </c>
      <c r="B151" s="46"/>
      <c r="C151" s="134" t="s">
        <v>189</v>
      </c>
      <c r="D151" s="128" t="s">
        <v>38</v>
      </c>
      <c r="E151" s="217">
        <v>13</v>
      </c>
      <c r="F151" s="224">
        <v>5.5555555555555556E-4</v>
      </c>
      <c r="G151" s="15" t="s">
        <v>512</v>
      </c>
      <c r="I151" s="34"/>
      <c r="J151" s="34"/>
      <c r="K151" s="34"/>
      <c r="L151" s="34"/>
      <c r="M151" s="34"/>
    </row>
    <row r="152" spans="1:13" s="32" customFormat="1" ht="18">
      <c r="A152" s="88">
        <v>147</v>
      </c>
      <c r="B152" s="46"/>
      <c r="C152" s="139" t="s">
        <v>201</v>
      </c>
      <c r="D152" s="128" t="s">
        <v>64</v>
      </c>
      <c r="E152" s="217">
        <v>13</v>
      </c>
      <c r="F152" s="224">
        <v>5.5555555555555556E-4</v>
      </c>
      <c r="G152" s="15" t="s">
        <v>512</v>
      </c>
      <c r="I152" s="34"/>
      <c r="J152" s="34"/>
      <c r="K152" s="34"/>
      <c r="L152" s="34"/>
      <c r="M152" s="34"/>
    </row>
    <row r="153" spans="1:13" s="32" customFormat="1" ht="18">
      <c r="A153" s="88">
        <v>148</v>
      </c>
      <c r="B153" s="46"/>
      <c r="C153" s="193" t="s">
        <v>302</v>
      </c>
      <c r="D153" s="128" t="s">
        <v>153</v>
      </c>
      <c r="E153" s="217">
        <v>13</v>
      </c>
      <c r="F153" s="224">
        <v>5.5555555555555556E-4</v>
      </c>
      <c r="G153" s="15" t="s">
        <v>512</v>
      </c>
      <c r="I153" s="34"/>
      <c r="J153" s="34"/>
      <c r="K153" s="34"/>
      <c r="L153" s="34"/>
      <c r="M153" s="34"/>
    </row>
    <row r="154" spans="1:13" s="32" customFormat="1" ht="18">
      <c r="A154" s="88">
        <v>149</v>
      </c>
      <c r="B154" s="46"/>
      <c r="C154" s="138" t="s">
        <v>180</v>
      </c>
      <c r="D154" s="128" t="s">
        <v>488</v>
      </c>
      <c r="E154" s="217">
        <v>13</v>
      </c>
      <c r="F154" s="224">
        <v>6.134259259259259E-4</v>
      </c>
      <c r="G154" s="15">
        <v>149</v>
      </c>
      <c r="I154" s="34"/>
      <c r="J154" s="34"/>
      <c r="K154" s="34"/>
      <c r="L154" s="34"/>
      <c r="M154" s="34"/>
    </row>
    <row r="155" spans="1:13" s="32" customFormat="1" ht="18">
      <c r="A155" s="88">
        <v>150</v>
      </c>
      <c r="B155" s="46"/>
      <c r="C155" s="193" t="s">
        <v>241</v>
      </c>
      <c r="D155" s="128" t="s">
        <v>491</v>
      </c>
      <c r="E155" s="217">
        <v>13</v>
      </c>
      <c r="F155" s="224">
        <v>7.5231481481481471E-4</v>
      </c>
      <c r="G155" s="15" t="s">
        <v>513</v>
      </c>
      <c r="I155" s="34"/>
      <c r="J155" s="34"/>
      <c r="K155" s="34"/>
      <c r="L155" s="34"/>
      <c r="M155" s="34"/>
    </row>
    <row r="156" spans="1:13" s="32" customFormat="1" ht="18">
      <c r="A156" s="88">
        <v>151</v>
      </c>
      <c r="B156" s="46"/>
      <c r="C156" s="138" t="s">
        <v>247</v>
      </c>
      <c r="D156" s="128" t="s">
        <v>75</v>
      </c>
      <c r="E156" s="217">
        <v>13</v>
      </c>
      <c r="F156" s="224">
        <v>7.5231481481481471E-4</v>
      </c>
      <c r="G156" s="15" t="s">
        <v>513</v>
      </c>
      <c r="I156" s="34"/>
      <c r="J156" s="34"/>
      <c r="K156" s="34"/>
      <c r="L156" s="34"/>
      <c r="M156" s="34"/>
    </row>
    <row r="157" spans="1:13" s="32" customFormat="1" ht="18">
      <c r="A157" s="88">
        <v>152</v>
      </c>
      <c r="B157" s="46"/>
      <c r="C157" s="199" t="s">
        <v>345</v>
      </c>
      <c r="D157" s="128" t="s">
        <v>492</v>
      </c>
      <c r="E157" s="217">
        <v>13</v>
      </c>
      <c r="F157" s="224">
        <v>7.5231481481481471E-4</v>
      </c>
      <c r="G157" s="15" t="s">
        <v>513</v>
      </c>
      <c r="I157" s="34"/>
      <c r="J157" s="34"/>
      <c r="K157" s="34"/>
      <c r="L157" s="34"/>
      <c r="M157" s="34"/>
    </row>
    <row r="158" spans="1:13" s="32" customFormat="1" ht="18">
      <c r="A158" s="88">
        <v>153</v>
      </c>
      <c r="B158" s="46"/>
      <c r="C158" s="138" t="s">
        <v>315</v>
      </c>
      <c r="D158" s="128" t="s">
        <v>15</v>
      </c>
      <c r="E158" s="217">
        <v>13</v>
      </c>
      <c r="F158" s="224">
        <v>7.6388888888888893E-4</v>
      </c>
      <c r="G158" s="15">
        <v>153</v>
      </c>
      <c r="I158" s="34"/>
      <c r="J158" s="34"/>
      <c r="K158" s="34"/>
      <c r="L158" s="34"/>
      <c r="M158" s="34"/>
    </row>
    <row r="159" spans="1:13" s="32" customFormat="1" ht="18">
      <c r="A159" s="88">
        <v>154</v>
      </c>
      <c r="B159" s="46"/>
      <c r="C159" s="138" t="s">
        <v>175</v>
      </c>
      <c r="D159" s="128" t="s">
        <v>488</v>
      </c>
      <c r="E159" s="217">
        <v>13</v>
      </c>
      <c r="F159" s="224">
        <v>7.7546296296296304E-4</v>
      </c>
      <c r="G159" s="15">
        <v>154</v>
      </c>
      <c r="I159" s="34"/>
      <c r="J159" s="34"/>
      <c r="K159" s="34"/>
      <c r="L159" s="34"/>
      <c r="M159" s="34"/>
    </row>
    <row r="160" spans="1:13" s="32" customFormat="1" ht="18">
      <c r="A160" s="88">
        <v>155</v>
      </c>
      <c r="B160" s="46"/>
      <c r="C160" s="204" t="s">
        <v>272</v>
      </c>
      <c r="D160" s="128" t="s">
        <v>150</v>
      </c>
      <c r="E160" s="217">
        <v>13</v>
      </c>
      <c r="F160" s="224">
        <v>7.8703703703703705E-4</v>
      </c>
      <c r="G160" s="15">
        <v>155</v>
      </c>
      <c r="I160" s="34"/>
      <c r="J160" s="34"/>
      <c r="K160" s="34"/>
      <c r="L160" s="34"/>
      <c r="M160" s="34"/>
    </row>
    <row r="161" spans="1:13" s="32" customFormat="1" ht="18">
      <c r="A161" s="88">
        <v>156</v>
      </c>
      <c r="B161" s="46"/>
      <c r="C161" s="209" t="s">
        <v>186</v>
      </c>
      <c r="D161" s="128" t="s">
        <v>16</v>
      </c>
      <c r="E161" s="217">
        <v>13</v>
      </c>
      <c r="F161" s="224">
        <v>8.1018518518518516E-4</v>
      </c>
      <c r="G161" s="15">
        <v>156</v>
      </c>
      <c r="I161" s="34"/>
      <c r="J161" s="34"/>
      <c r="K161" s="34"/>
      <c r="L161" s="34"/>
      <c r="M161" s="34"/>
    </row>
    <row r="162" spans="1:13" s="32" customFormat="1" ht="36">
      <c r="A162" s="88">
        <v>157</v>
      </c>
      <c r="B162" s="46"/>
      <c r="C162" s="193" t="s">
        <v>287</v>
      </c>
      <c r="D162" s="128" t="s">
        <v>32</v>
      </c>
      <c r="E162" s="217">
        <v>13</v>
      </c>
      <c r="F162" s="224">
        <v>8.2175925925925917E-4</v>
      </c>
      <c r="G162" s="15">
        <v>157</v>
      </c>
      <c r="I162" s="34"/>
      <c r="J162" s="34"/>
      <c r="K162" s="34"/>
      <c r="L162" s="34"/>
      <c r="M162" s="34"/>
    </row>
    <row r="163" spans="1:13" s="32" customFormat="1" ht="18">
      <c r="A163" s="88">
        <v>158</v>
      </c>
      <c r="B163" s="46"/>
      <c r="C163" s="203" t="s">
        <v>228</v>
      </c>
      <c r="D163" s="128" t="s">
        <v>489</v>
      </c>
      <c r="E163" s="217">
        <v>13</v>
      </c>
      <c r="F163" s="224">
        <v>8.3333333333333339E-4</v>
      </c>
      <c r="G163" s="15">
        <v>158</v>
      </c>
      <c r="I163" s="34"/>
      <c r="J163" s="34"/>
      <c r="K163" s="34"/>
      <c r="L163" s="34"/>
      <c r="M163" s="34"/>
    </row>
    <row r="164" spans="1:13" s="32" customFormat="1" ht="21" customHeight="1">
      <c r="A164" s="88">
        <v>159</v>
      </c>
      <c r="B164" s="46"/>
      <c r="C164" s="204" t="s">
        <v>379</v>
      </c>
      <c r="D164" s="128" t="s">
        <v>154</v>
      </c>
      <c r="E164" s="217">
        <v>13</v>
      </c>
      <c r="F164" s="224">
        <v>8.449074074074075E-4</v>
      </c>
      <c r="G164" s="15">
        <v>159</v>
      </c>
      <c r="I164" s="34"/>
      <c r="J164" s="34"/>
      <c r="K164" s="34"/>
      <c r="L164" s="34"/>
      <c r="M164" s="34"/>
    </row>
    <row r="165" spans="1:13" s="32" customFormat="1" ht="18">
      <c r="A165" s="88">
        <v>160</v>
      </c>
      <c r="B165" s="46"/>
      <c r="C165" s="193" t="s">
        <v>265</v>
      </c>
      <c r="D165" s="128" t="s">
        <v>150</v>
      </c>
      <c r="E165" s="217">
        <v>13</v>
      </c>
      <c r="F165" s="224">
        <v>8.564814814814815E-4</v>
      </c>
      <c r="G165" s="15">
        <v>160</v>
      </c>
      <c r="I165" s="34"/>
      <c r="J165" s="34"/>
      <c r="K165" s="34"/>
      <c r="L165" s="34"/>
      <c r="M165" s="34"/>
    </row>
    <row r="166" spans="1:13" s="32" customFormat="1" ht="18">
      <c r="A166" s="88">
        <v>161</v>
      </c>
      <c r="B166" s="46"/>
      <c r="C166" s="199" t="s">
        <v>351</v>
      </c>
      <c r="D166" s="128" t="s">
        <v>492</v>
      </c>
      <c r="E166" s="217">
        <v>13</v>
      </c>
      <c r="F166" s="224">
        <v>8.6805555555555551E-4</v>
      </c>
      <c r="G166" s="15">
        <v>161</v>
      </c>
      <c r="I166" s="34"/>
      <c r="J166" s="34"/>
      <c r="K166" s="34"/>
      <c r="L166" s="34"/>
      <c r="M166" s="34"/>
    </row>
    <row r="167" spans="1:13" s="32" customFormat="1" ht="18">
      <c r="A167" s="88">
        <v>162</v>
      </c>
      <c r="B167" s="46"/>
      <c r="C167" s="193" t="s">
        <v>266</v>
      </c>
      <c r="D167" s="128" t="s">
        <v>150</v>
      </c>
      <c r="E167" s="217">
        <v>13</v>
      </c>
      <c r="F167" s="224">
        <v>8.9120370370370362E-4</v>
      </c>
      <c r="G167" s="15">
        <v>162</v>
      </c>
      <c r="I167" s="34"/>
      <c r="J167" s="34"/>
      <c r="K167" s="34"/>
      <c r="L167" s="34"/>
      <c r="M167" s="34"/>
    </row>
    <row r="168" spans="1:13" s="32" customFormat="1" ht="18">
      <c r="A168" s="88">
        <v>163</v>
      </c>
      <c r="B168" s="46"/>
      <c r="C168" s="139" t="s">
        <v>279</v>
      </c>
      <c r="D168" s="128" t="s">
        <v>18</v>
      </c>
      <c r="E168" s="217">
        <v>13</v>
      </c>
      <c r="F168" s="224">
        <v>1.0069444444444444E-3</v>
      </c>
      <c r="G168" s="15">
        <v>163</v>
      </c>
      <c r="I168" s="34"/>
      <c r="J168" s="34"/>
      <c r="K168" s="34"/>
      <c r="L168" s="34"/>
      <c r="M168" s="34"/>
    </row>
    <row r="169" spans="1:13" s="32" customFormat="1" ht="18">
      <c r="A169" s="88">
        <v>164</v>
      </c>
      <c r="B169" s="46"/>
      <c r="C169" s="139" t="s">
        <v>410</v>
      </c>
      <c r="D169" s="128" t="s">
        <v>19</v>
      </c>
      <c r="E169" s="217">
        <v>13</v>
      </c>
      <c r="F169" s="224">
        <v>1.1342592592592591E-3</v>
      </c>
      <c r="G169" s="15">
        <v>164</v>
      </c>
      <c r="I169" s="34"/>
      <c r="J169" s="34"/>
      <c r="K169" s="34"/>
      <c r="L169" s="34"/>
      <c r="M169" s="34"/>
    </row>
    <row r="170" spans="1:13" s="32" customFormat="1" ht="18">
      <c r="A170" s="88">
        <v>165</v>
      </c>
      <c r="B170" s="46"/>
      <c r="C170" s="199" t="s">
        <v>406</v>
      </c>
      <c r="D170" s="128" t="s">
        <v>67</v>
      </c>
      <c r="E170" s="217">
        <v>13</v>
      </c>
      <c r="F170" s="224">
        <v>1.2384259259259258E-3</v>
      </c>
      <c r="G170" s="15">
        <v>165</v>
      </c>
      <c r="I170" s="34"/>
      <c r="J170" s="34"/>
      <c r="K170" s="34"/>
      <c r="L170" s="34"/>
      <c r="M170" s="34"/>
    </row>
    <row r="171" spans="1:13" s="32" customFormat="1" ht="18">
      <c r="A171" s="88">
        <v>166</v>
      </c>
      <c r="B171" s="46"/>
      <c r="C171" s="204" t="s">
        <v>386</v>
      </c>
      <c r="D171" s="128" t="s">
        <v>155</v>
      </c>
      <c r="E171" s="217">
        <v>13</v>
      </c>
      <c r="F171" s="224">
        <v>1.3310185185185185E-3</v>
      </c>
      <c r="G171" s="15">
        <v>166</v>
      </c>
      <c r="I171" s="34"/>
      <c r="J171" s="34"/>
      <c r="K171" s="34"/>
      <c r="L171" s="34"/>
      <c r="M171" s="34"/>
    </row>
    <row r="172" spans="1:13" s="32" customFormat="1" ht="18">
      <c r="A172" s="88">
        <v>167</v>
      </c>
      <c r="B172" s="46"/>
      <c r="C172" s="139" t="s">
        <v>383</v>
      </c>
      <c r="D172" s="128" t="s">
        <v>19</v>
      </c>
      <c r="E172" s="217">
        <v>13</v>
      </c>
      <c r="F172" s="224">
        <v>1.3888888888888889E-3</v>
      </c>
      <c r="G172" s="15">
        <v>167</v>
      </c>
      <c r="I172" s="34"/>
      <c r="J172" s="34"/>
      <c r="K172" s="34"/>
      <c r="L172" s="34"/>
      <c r="M172" s="34"/>
    </row>
    <row r="173" spans="1:13" s="32" customFormat="1" ht="18">
      <c r="A173" s="88">
        <v>168</v>
      </c>
      <c r="B173" s="46"/>
      <c r="C173" s="134" t="s">
        <v>490</v>
      </c>
      <c r="D173" s="128" t="s">
        <v>31</v>
      </c>
      <c r="E173" s="217">
        <v>12</v>
      </c>
      <c r="F173" s="224">
        <v>4.9768518518518521E-4</v>
      </c>
      <c r="G173" s="15">
        <v>168</v>
      </c>
      <c r="I173" s="34"/>
      <c r="J173" s="34"/>
      <c r="K173" s="34"/>
      <c r="L173" s="34"/>
      <c r="M173" s="34"/>
    </row>
    <row r="174" spans="1:13" s="32" customFormat="1" ht="18">
      <c r="A174" s="88">
        <v>169</v>
      </c>
      <c r="B174" s="46"/>
      <c r="C174" s="134" t="s">
        <v>404</v>
      </c>
      <c r="D174" s="128" t="s">
        <v>31</v>
      </c>
      <c r="E174" s="217">
        <v>12</v>
      </c>
      <c r="F174" s="224">
        <v>5.2083333333333333E-4</v>
      </c>
      <c r="G174" s="15">
        <v>169</v>
      </c>
      <c r="I174" s="34"/>
      <c r="J174" s="34"/>
      <c r="K174" s="34"/>
      <c r="L174" s="34"/>
      <c r="M174" s="34"/>
    </row>
    <row r="175" spans="1:13" s="32" customFormat="1" ht="18">
      <c r="A175" s="88">
        <v>170</v>
      </c>
      <c r="B175" s="46"/>
      <c r="C175" s="193" t="s">
        <v>300</v>
      </c>
      <c r="D175" s="128" t="s">
        <v>153</v>
      </c>
      <c r="E175" s="217">
        <v>12</v>
      </c>
      <c r="F175" s="224">
        <v>5.4398148148148144E-4</v>
      </c>
      <c r="G175" s="15" t="s">
        <v>514</v>
      </c>
      <c r="I175" s="34"/>
      <c r="J175" s="34"/>
      <c r="K175" s="34"/>
      <c r="L175" s="34"/>
      <c r="M175" s="34"/>
    </row>
    <row r="176" spans="1:13" s="32" customFormat="1" ht="18">
      <c r="A176" s="88">
        <v>171</v>
      </c>
      <c r="B176" s="46"/>
      <c r="C176" s="209" t="s">
        <v>183</v>
      </c>
      <c r="D176" s="128" t="s">
        <v>16</v>
      </c>
      <c r="E176" s="217">
        <v>12</v>
      </c>
      <c r="F176" s="224">
        <v>5.4398148148148144E-4</v>
      </c>
      <c r="G176" s="15" t="s">
        <v>514</v>
      </c>
      <c r="I176" s="34"/>
      <c r="J176" s="34"/>
      <c r="K176" s="34"/>
      <c r="L176" s="34"/>
      <c r="M176" s="34"/>
    </row>
    <row r="177" spans="1:13" s="32" customFormat="1" ht="18">
      <c r="A177" s="88">
        <v>172</v>
      </c>
      <c r="B177" s="46"/>
      <c r="C177" s="193" t="s">
        <v>220</v>
      </c>
      <c r="D177" s="128" t="s">
        <v>42</v>
      </c>
      <c r="E177" s="217">
        <v>12</v>
      </c>
      <c r="F177" s="224">
        <v>5.5555555555555556E-4</v>
      </c>
      <c r="G177" s="15">
        <v>172</v>
      </c>
      <c r="I177" s="34"/>
      <c r="J177" s="34"/>
      <c r="K177" s="34"/>
      <c r="L177" s="34"/>
      <c r="M177" s="34"/>
    </row>
    <row r="178" spans="1:13" s="32" customFormat="1" ht="18">
      <c r="A178" s="88">
        <v>173</v>
      </c>
      <c r="B178" s="46"/>
      <c r="C178" s="140" t="s">
        <v>190</v>
      </c>
      <c r="D178" s="128" t="s">
        <v>38</v>
      </c>
      <c r="E178" s="217">
        <v>12</v>
      </c>
      <c r="F178" s="224">
        <v>5.6712962962962956E-4</v>
      </c>
      <c r="G178" s="15">
        <v>173</v>
      </c>
      <c r="I178" s="34"/>
      <c r="J178" s="34"/>
      <c r="K178" s="34"/>
      <c r="L178" s="34"/>
      <c r="M178" s="34"/>
    </row>
    <row r="179" spans="1:13" s="32" customFormat="1" ht="18">
      <c r="A179" s="88">
        <v>174</v>
      </c>
      <c r="B179" s="46"/>
      <c r="C179" s="193" t="s">
        <v>291</v>
      </c>
      <c r="D179" s="128" t="s">
        <v>32</v>
      </c>
      <c r="E179" s="217">
        <v>12</v>
      </c>
      <c r="F179" s="224">
        <v>5.7870370370370378E-4</v>
      </c>
      <c r="G179" s="15">
        <v>174</v>
      </c>
      <c r="I179" s="34"/>
      <c r="J179" s="34"/>
      <c r="K179" s="34"/>
      <c r="L179" s="34"/>
      <c r="M179" s="34"/>
    </row>
    <row r="180" spans="1:13" s="32" customFormat="1" ht="18">
      <c r="A180" s="88">
        <v>175</v>
      </c>
      <c r="B180" s="46"/>
      <c r="C180" s="201" t="s">
        <v>196</v>
      </c>
      <c r="D180" s="128" t="s">
        <v>82</v>
      </c>
      <c r="E180" s="217">
        <v>12</v>
      </c>
      <c r="F180" s="224">
        <v>5.9027777777777778E-4</v>
      </c>
      <c r="G180" s="15" t="s">
        <v>515</v>
      </c>
      <c r="I180" s="34"/>
      <c r="J180" s="34"/>
      <c r="K180" s="34"/>
      <c r="L180" s="34"/>
      <c r="M180" s="34"/>
    </row>
    <row r="181" spans="1:13" s="32" customFormat="1" ht="18">
      <c r="A181" s="88">
        <v>176</v>
      </c>
      <c r="B181" s="46"/>
      <c r="C181" s="193" t="s">
        <v>388</v>
      </c>
      <c r="D181" s="128" t="s">
        <v>155</v>
      </c>
      <c r="E181" s="217">
        <v>12</v>
      </c>
      <c r="F181" s="224">
        <v>5.9027777777777778E-4</v>
      </c>
      <c r="G181" s="15" t="s">
        <v>515</v>
      </c>
      <c r="I181" s="34"/>
      <c r="J181" s="34"/>
      <c r="K181" s="34"/>
      <c r="L181" s="34"/>
      <c r="M181" s="34"/>
    </row>
    <row r="182" spans="1:13" s="32" customFormat="1" ht="18">
      <c r="A182" s="88">
        <v>177</v>
      </c>
      <c r="B182" s="46"/>
      <c r="C182" s="204" t="s">
        <v>271</v>
      </c>
      <c r="D182" s="128" t="s">
        <v>150</v>
      </c>
      <c r="E182" s="217">
        <v>12</v>
      </c>
      <c r="F182" s="224">
        <v>6.018518518518519E-4</v>
      </c>
      <c r="G182" s="15" t="s">
        <v>516</v>
      </c>
      <c r="I182" s="34"/>
      <c r="J182" s="34"/>
      <c r="K182" s="34"/>
      <c r="L182" s="34"/>
      <c r="M182" s="34"/>
    </row>
    <row r="183" spans="1:13" s="32" customFormat="1" ht="18">
      <c r="A183" s="88">
        <v>178</v>
      </c>
      <c r="B183" s="46"/>
      <c r="C183" s="139" t="s">
        <v>281</v>
      </c>
      <c r="D183" s="128" t="s">
        <v>18</v>
      </c>
      <c r="E183" s="217">
        <v>12</v>
      </c>
      <c r="F183" s="224">
        <v>6.018518518518519E-4</v>
      </c>
      <c r="G183" s="15" t="s">
        <v>516</v>
      </c>
      <c r="I183" s="34"/>
      <c r="J183" s="34"/>
      <c r="K183" s="34"/>
      <c r="L183" s="34"/>
      <c r="M183" s="34"/>
    </row>
    <row r="184" spans="1:13" s="32" customFormat="1" ht="18">
      <c r="A184" s="88">
        <v>179</v>
      </c>
      <c r="B184" s="46"/>
      <c r="C184" s="204" t="s">
        <v>294</v>
      </c>
      <c r="D184" s="128" t="s">
        <v>152</v>
      </c>
      <c r="E184" s="217">
        <v>12</v>
      </c>
      <c r="F184" s="224">
        <v>6.018518518518519E-4</v>
      </c>
      <c r="G184" s="15" t="s">
        <v>516</v>
      </c>
      <c r="I184" s="34"/>
      <c r="J184" s="34"/>
      <c r="K184" s="34"/>
      <c r="L184" s="34"/>
      <c r="M184" s="34"/>
    </row>
    <row r="185" spans="1:13" s="32" customFormat="1" ht="18">
      <c r="A185" s="88">
        <v>180</v>
      </c>
      <c r="B185" s="46"/>
      <c r="C185" s="193" t="s">
        <v>357</v>
      </c>
      <c r="D185" s="128" t="s">
        <v>27</v>
      </c>
      <c r="E185" s="217">
        <v>12</v>
      </c>
      <c r="F185" s="224">
        <v>6.2500000000000001E-4</v>
      </c>
      <c r="G185" s="15">
        <v>180</v>
      </c>
      <c r="I185" s="34"/>
      <c r="J185" s="34"/>
      <c r="K185" s="34"/>
      <c r="L185" s="34"/>
      <c r="M185" s="34"/>
    </row>
    <row r="186" spans="1:13" s="32" customFormat="1" ht="18">
      <c r="A186" s="88">
        <v>181</v>
      </c>
      <c r="B186" s="153"/>
      <c r="C186" s="191" t="s">
        <v>256</v>
      </c>
      <c r="D186" s="128" t="s">
        <v>60</v>
      </c>
      <c r="E186" s="217">
        <v>12</v>
      </c>
      <c r="F186" s="224">
        <v>6.3657407407407402E-4</v>
      </c>
      <c r="G186" s="15">
        <v>181</v>
      </c>
      <c r="I186" s="34"/>
      <c r="J186" s="34"/>
      <c r="K186" s="34"/>
      <c r="L186" s="34"/>
      <c r="M186" s="34"/>
    </row>
    <row r="187" spans="1:13" s="32" customFormat="1" ht="18">
      <c r="A187" s="88">
        <v>182</v>
      </c>
      <c r="B187" s="152"/>
      <c r="C187" s="191" t="s">
        <v>251</v>
      </c>
      <c r="D187" s="172" t="s">
        <v>60</v>
      </c>
      <c r="E187" s="217">
        <v>12</v>
      </c>
      <c r="F187" s="224">
        <v>6.4814814814814813E-4</v>
      </c>
      <c r="G187" s="15">
        <v>182</v>
      </c>
      <c r="I187" s="34"/>
      <c r="J187" s="34"/>
      <c r="K187" s="34"/>
      <c r="L187" s="34"/>
      <c r="M187" s="34"/>
    </row>
    <row r="188" spans="1:13" s="32" customFormat="1" ht="18">
      <c r="A188" s="88">
        <v>183</v>
      </c>
      <c r="B188" s="46"/>
      <c r="C188" s="193" t="s">
        <v>237</v>
      </c>
      <c r="D188" s="128" t="s">
        <v>491</v>
      </c>
      <c r="E188" s="217">
        <v>12</v>
      </c>
      <c r="F188" s="224">
        <v>6.7129629629629625E-4</v>
      </c>
      <c r="G188" s="15">
        <v>183</v>
      </c>
      <c r="I188" s="34"/>
      <c r="J188" s="34"/>
      <c r="K188" s="34"/>
      <c r="L188" s="34"/>
      <c r="M188" s="34"/>
    </row>
    <row r="189" spans="1:13" s="32" customFormat="1" ht="18">
      <c r="A189" s="88">
        <v>184</v>
      </c>
      <c r="B189" s="46"/>
      <c r="C189" s="138" t="s">
        <v>396</v>
      </c>
      <c r="D189" s="128" t="s">
        <v>63</v>
      </c>
      <c r="E189" s="217">
        <v>12</v>
      </c>
      <c r="F189" s="224">
        <v>6.8287037037037025E-4</v>
      </c>
      <c r="G189" s="15">
        <v>184</v>
      </c>
      <c r="I189" s="34"/>
      <c r="J189" s="34"/>
      <c r="K189" s="34"/>
      <c r="L189" s="34"/>
      <c r="M189" s="34"/>
    </row>
    <row r="190" spans="1:13" s="32" customFormat="1" ht="18">
      <c r="A190" s="88">
        <v>185</v>
      </c>
      <c r="B190" s="46"/>
      <c r="C190" s="193" t="s">
        <v>387</v>
      </c>
      <c r="D190" s="128" t="s">
        <v>155</v>
      </c>
      <c r="E190" s="217">
        <v>12</v>
      </c>
      <c r="F190" s="224">
        <v>6.9444444444444447E-4</v>
      </c>
      <c r="G190" s="15">
        <v>185</v>
      </c>
      <c r="I190" s="34"/>
      <c r="J190" s="34"/>
      <c r="K190" s="34"/>
      <c r="L190" s="34"/>
      <c r="M190" s="34"/>
    </row>
    <row r="191" spans="1:13" s="32" customFormat="1" ht="18">
      <c r="A191" s="88">
        <v>186</v>
      </c>
      <c r="B191" s="46"/>
      <c r="C191" s="202" t="s">
        <v>212</v>
      </c>
      <c r="D191" s="128" t="s">
        <v>41</v>
      </c>
      <c r="E191" s="217">
        <v>12</v>
      </c>
      <c r="F191" s="224">
        <v>7.175925925925927E-4</v>
      </c>
      <c r="G191" s="15" t="s">
        <v>517</v>
      </c>
      <c r="I191" s="34"/>
      <c r="J191" s="34"/>
      <c r="K191" s="34"/>
      <c r="L191" s="34"/>
      <c r="M191" s="34"/>
    </row>
    <row r="192" spans="1:13" s="32" customFormat="1" ht="18">
      <c r="A192" s="88">
        <v>187</v>
      </c>
      <c r="B192" s="46"/>
      <c r="C192" s="134" t="s">
        <v>234</v>
      </c>
      <c r="D192" s="128" t="s">
        <v>31</v>
      </c>
      <c r="E192" s="217">
        <v>12</v>
      </c>
      <c r="F192" s="224">
        <v>7.175925925925927E-4</v>
      </c>
      <c r="G192" s="15" t="s">
        <v>517</v>
      </c>
      <c r="I192" s="34"/>
      <c r="J192" s="34"/>
      <c r="K192" s="34"/>
      <c r="L192" s="34"/>
      <c r="M192" s="34"/>
    </row>
    <row r="193" spans="1:13" s="32" customFormat="1" ht="18">
      <c r="A193" s="88">
        <v>188</v>
      </c>
      <c r="B193" s="46"/>
      <c r="C193" s="193" t="s">
        <v>236</v>
      </c>
      <c r="D193" s="128" t="s">
        <v>491</v>
      </c>
      <c r="E193" s="217">
        <v>12</v>
      </c>
      <c r="F193" s="224">
        <v>7.8703703703703705E-4</v>
      </c>
      <c r="G193" s="15">
        <v>188</v>
      </c>
      <c r="I193" s="34"/>
      <c r="J193" s="34"/>
      <c r="K193" s="34"/>
      <c r="L193" s="34"/>
      <c r="M193" s="34"/>
    </row>
    <row r="194" spans="1:13" s="32" customFormat="1" ht="18">
      <c r="A194" s="88">
        <v>189</v>
      </c>
      <c r="B194" s="46"/>
      <c r="C194" s="139" t="s">
        <v>200</v>
      </c>
      <c r="D194" s="128" t="s">
        <v>82</v>
      </c>
      <c r="E194" s="217">
        <v>12</v>
      </c>
      <c r="F194" s="224">
        <v>8.1018518518518516E-4</v>
      </c>
      <c r="G194" s="15">
        <v>189</v>
      </c>
      <c r="I194" s="34"/>
      <c r="J194" s="34"/>
      <c r="K194" s="34"/>
      <c r="L194" s="34"/>
      <c r="M194" s="34"/>
    </row>
    <row r="195" spans="1:13" s="32" customFormat="1" ht="18">
      <c r="A195" s="88">
        <v>190</v>
      </c>
      <c r="B195" s="46"/>
      <c r="C195" s="193" t="s">
        <v>240</v>
      </c>
      <c r="D195" s="128" t="s">
        <v>491</v>
      </c>
      <c r="E195" s="217">
        <v>12</v>
      </c>
      <c r="F195" s="224">
        <v>9.2592592592592585E-4</v>
      </c>
      <c r="G195" s="15">
        <v>190</v>
      </c>
      <c r="I195" s="34"/>
      <c r="J195" s="34"/>
      <c r="K195" s="34"/>
      <c r="L195" s="34"/>
      <c r="M195" s="34"/>
    </row>
    <row r="196" spans="1:13" s="32" customFormat="1" ht="18">
      <c r="A196" s="88">
        <v>191</v>
      </c>
      <c r="B196" s="46"/>
      <c r="C196" s="201" t="s">
        <v>195</v>
      </c>
      <c r="D196" s="128" t="s">
        <v>82</v>
      </c>
      <c r="E196" s="217">
        <v>11</v>
      </c>
      <c r="F196" s="224">
        <v>4.0509259259259258E-4</v>
      </c>
      <c r="G196" s="15">
        <v>191</v>
      </c>
      <c r="I196" s="34"/>
      <c r="J196" s="34"/>
      <c r="K196" s="34"/>
      <c r="L196" s="34"/>
      <c r="M196" s="34"/>
    </row>
    <row r="197" spans="1:13" s="32" customFormat="1" ht="18">
      <c r="A197" s="88">
        <v>192</v>
      </c>
      <c r="B197" s="46"/>
      <c r="C197" s="193" t="s">
        <v>288</v>
      </c>
      <c r="D197" s="128" t="s">
        <v>32</v>
      </c>
      <c r="E197" s="217">
        <v>11</v>
      </c>
      <c r="F197" s="224">
        <v>4.5138888888888892E-4</v>
      </c>
      <c r="G197" s="15">
        <v>192</v>
      </c>
      <c r="I197" s="34"/>
      <c r="J197" s="34"/>
      <c r="K197" s="34"/>
      <c r="L197" s="34"/>
      <c r="M197" s="34"/>
    </row>
    <row r="198" spans="1:13" s="32" customFormat="1" ht="18">
      <c r="A198" s="88">
        <v>193</v>
      </c>
      <c r="B198" s="46"/>
      <c r="C198" s="191" t="s">
        <v>420</v>
      </c>
      <c r="D198" s="128" t="s">
        <v>60</v>
      </c>
      <c r="E198" s="217">
        <v>11</v>
      </c>
      <c r="F198" s="224">
        <v>4.7453703703703704E-4</v>
      </c>
      <c r="G198" s="15">
        <v>193</v>
      </c>
      <c r="I198" s="34"/>
      <c r="J198" s="34"/>
      <c r="K198" s="34"/>
      <c r="L198" s="34"/>
      <c r="M198" s="34"/>
    </row>
    <row r="199" spans="1:13" s="32" customFormat="1" ht="18">
      <c r="A199" s="88">
        <v>194</v>
      </c>
      <c r="B199" s="46"/>
      <c r="C199" s="193" t="s">
        <v>301</v>
      </c>
      <c r="D199" s="128" t="s">
        <v>153</v>
      </c>
      <c r="E199" s="217">
        <v>11</v>
      </c>
      <c r="F199" s="224">
        <v>4.9768518518518521E-4</v>
      </c>
      <c r="G199" s="15">
        <v>194</v>
      </c>
      <c r="I199" s="34"/>
      <c r="J199" s="34"/>
      <c r="K199" s="34"/>
      <c r="L199" s="34"/>
      <c r="M199" s="34"/>
    </row>
    <row r="200" spans="1:13" s="32" customFormat="1" ht="18">
      <c r="A200" s="88">
        <v>195</v>
      </c>
      <c r="B200" s="46"/>
      <c r="C200" s="199" t="s">
        <v>350</v>
      </c>
      <c r="D200" s="128" t="s">
        <v>492</v>
      </c>
      <c r="E200" s="217">
        <v>11</v>
      </c>
      <c r="F200" s="224">
        <v>5.0925925925925921E-4</v>
      </c>
      <c r="G200" s="15">
        <v>195</v>
      </c>
      <c r="I200" s="34"/>
      <c r="J200" s="34"/>
      <c r="K200" s="34"/>
      <c r="L200" s="34"/>
      <c r="M200" s="34"/>
    </row>
    <row r="201" spans="1:13" s="32" customFormat="1" ht="18">
      <c r="A201" s="88">
        <v>196</v>
      </c>
      <c r="B201" s="46"/>
      <c r="C201" s="193" t="s">
        <v>306</v>
      </c>
      <c r="D201" s="128" t="s">
        <v>153</v>
      </c>
      <c r="E201" s="217">
        <v>11</v>
      </c>
      <c r="F201" s="224">
        <v>5.2083333333333333E-4</v>
      </c>
      <c r="G201" s="15">
        <v>196</v>
      </c>
      <c r="I201" s="34"/>
      <c r="J201" s="34"/>
      <c r="K201" s="34"/>
      <c r="L201" s="34"/>
      <c r="M201" s="34"/>
    </row>
    <row r="202" spans="1:13" s="32" customFormat="1" ht="18">
      <c r="A202" s="88">
        <v>197</v>
      </c>
      <c r="B202" s="46"/>
      <c r="C202" s="138" t="s">
        <v>273</v>
      </c>
      <c r="D202" s="128" t="s">
        <v>20</v>
      </c>
      <c r="E202" s="217">
        <v>11</v>
      </c>
      <c r="F202" s="224">
        <v>5.5555555555555556E-4</v>
      </c>
      <c r="G202" s="15">
        <v>197</v>
      </c>
      <c r="I202" s="34"/>
      <c r="J202" s="34"/>
      <c r="K202" s="34"/>
      <c r="L202" s="34"/>
      <c r="M202" s="34"/>
    </row>
    <row r="203" spans="1:13" s="32" customFormat="1" ht="18">
      <c r="A203" s="88">
        <v>198</v>
      </c>
      <c r="B203" s="46"/>
      <c r="C203" s="138" t="s">
        <v>97</v>
      </c>
      <c r="D203" s="128" t="s">
        <v>488</v>
      </c>
      <c r="E203" s="217">
        <v>11</v>
      </c>
      <c r="F203" s="224">
        <v>5.6712962962962956E-4</v>
      </c>
      <c r="G203" s="15" t="s">
        <v>518</v>
      </c>
      <c r="I203" s="34"/>
      <c r="J203" s="34"/>
      <c r="K203" s="34"/>
      <c r="L203" s="34"/>
      <c r="M203" s="34"/>
    </row>
    <row r="204" spans="1:13" s="32" customFormat="1" ht="18">
      <c r="A204" s="88">
        <v>199</v>
      </c>
      <c r="B204" s="46"/>
      <c r="C204" s="139" t="s">
        <v>202</v>
      </c>
      <c r="D204" s="128" t="s">
        <v>64</v>
      </c>
      <c r="E204" s="217">
        <v>11</v>
      </c>
      <c r="F204" s="224">
        <v>5.6712962962962956E-4</v>
      </c>
      <c r="G204" s="15" t="s">
        <v>518</v>
      </c>
      <c r="I204" s="34"/>
      <c r="J204" s="34"/>
      <c r="K204" s="34"/>
      <c r="L204" s="34"/>
      <c r="M204" s="34"/>
    </row>
    <row r="205" spans="1:13" s="32" customFormat="1" ht="18">
      <c r="A205" s="88">
        <v>200</v>
      </c>
      <c r="B205" s="46"/>
      <c r="C205" s="138" t="s">
        <v>245</v>
      </c>
      <c r="D205" s="128" t="s">
        <v>75</v>
      </c>
      <c r="E205" s="217">
        <v>11</v>
      </c>
      <c r="F205" s="224">
        <v>5.6712962962962956E-4</v>
      </c>
      <c r="G205" s="15" t="s">
        <v>518</v>
      </c>
      <c r="I205" s="34"/>
      <c r="J205" s="34"/>
      <c r="K205" s="34"/>
      <c r="L205" s="34"/>
      <c r="M205" s="34"/>
    </row>
    <row r="206" spans="1:13" s="32" customFormat="1" ht="18">
      <c r="A206" s="88">
        <v>201</v>
      </c>
      <c r="B206" s="46"/>
      <c r="C206" s="193" t="s">
        <v>268</v>
      </c>
      <c r="D206" s="128" t="s">
        <v>150</v>
      </c>
      <c r="E206" s="217">
        <v>11</v>
      </c>
      <c r="F206" s="224">
        <v>5.6712962962962956E-4</v>
      </c>
      <c r="G206" s="15" t="s">
        <v>518</v>
      </c>
      <c r="I206" s="34"/>
      <c r="J206" s="34"/>
      <c r="K206" s="34"/>
      <c r="L206" s="34"/>
      <c r="M206" s="34"/>
    </row>
    <row r="207" spans="1:13" s="32" customFormat="1" ht="18">
      <c r="A207" s="88">
        <v>202</v>
      </c>
      <c r="B207" s="46"/>
      <c r="C207" s="138" t="s">
        <v>177</v>
      </c>
      <c r="D207" s="128" t="s">
        <v>488</v>
      </c>
      <c r="E207" s="217">
        <v>11</v>
      </c>
      <c r="F207" s="224">
        <v>6.4814814814814813E-4</v>
      </c>
      <c r="G207" s="15" t="s">
        <v>519</v>
      </c>
      <c r="I207" s="34"/>
      <c r="J207" s="34"/>
      <c r="K207" s="34"/>
      <c r="L207" s="34"/>
      <c r="M207" s="34"/>
    </row>
    <row r="208" spans="1:13" s="32" customFormat="1" ht="18">
      <c r="A208" s="88">
        <v>203</v>
      </c>
      <c r="B208" s="46"/>
      <c r="C208" s="204" t="s">
        <v>329</v>
      </c>
      <c r="D208" s="128" t="s">
        <v>78</v>
      </c>
      <c r="E208" s="217">
        <v>11</v>
      </c>
      <c r="F208" s="224">
        <v>6.4814814814814813E-4</v>
      </c>
      <c r="G208" s="15" t="s">
        <v>519</v>
      </c>
      <c r="I208" s="34"/>
      <c r="J208" s="34"/>
      <c r="K208" s="34"/>
      <c r="L208" s="34"/>
      <c r="M208" s="34"/>
    </row>
    <row r="209" spans="1:13" s="32" customFormat="1" ht="18">
      <c r="A209" s="88">
        <v>204</v>
      </c>
      <c r="B209" s="46"/>
      <c r="C209" s="191" t="s">
        <v>370</v>
      </c>
      <c r="D209" s="128" t="s">
        <v>416</v>
      </c>
      <c r="E209" s="217">
        <v>11</v>
      </c>
      <c r="F209" s="224">
        <v>6.5972222222222213E-4</v>
      </c>
      <c r="G209" s="15">
        <v>204</v>
      </c>
      <c r="I209" s="34"/>
      <c r="J209" s="34"/>
      <c r="K209" s="34"/>
      <c r="L209" s="34"/>
      <c r="M209" s="34"/>
    </row>
    <row r="210" spans="1:13" s="32" customFormat="1" ht="18">
      <c r="A210" s="88">
        <v>205</v>
      </c>
      <c r="B210" s="46"/>
      <c r="C210" s="211" t="s">
        <v>417</v>
      </c>
      <c r="D210" s="128" t="s">
        <v>415</v>
      </c>
      <c r="E210" s="217">
        <v>11</v>
      </c>
      <c r="F210" s="224">
        <v>6.7129629629629625E-4</v>
      </c>
      <c r="G210" s="15">
        <v>205</v>
      </c>
      <c r="I210" s="34"/>
      <c r="J210" s="34"/>
      <c r="K210" s="34"/>
      <c r="L210" s="34"/>
      <c r="M210" s="34"/>
    </row>
    <row r="211" spans="1:13" s="32" customFormat="1" ht="18">
      <c r="A211" s="88">
        <v>206</v>
      </c>
      <c r="B211" s="46"/>
      <c r="C211" s="209" t="s">
        <v>182</v>
      </c>
      <c r="D211" s="128" t="s">
        <v>16</v>
      </c>
      <c r="E211" s="217">
        <v>11</v>
      </c>
      <c r="F211" s="224">
        <v>6.8287037037037025E-4</v>
      </c>
      <c r="G211" s="15">
        <v>206</v>
      </c>
      <c r="I211" s="34"/>
      <c r="J211" s="34"/>
      <c r="K211" s="34"/>
      <c r="L211" s="34"/>
      <c r="M211" s="34"/>
    </row>
    <row r="212" spans="1:13" s="32" customFormat="1" ht="18">
      <c r="A212" s="88">
        <v>207</v>
      </c>
      <c r="B212" s="46"/>
      <c r="C212" s="193" t="s">
        <v>144</v>
      </c>
      <c r="D212" s="128" t="s">
        <v>27</v>
      </c>
      <c r="E212" s="217">
        <v>11</v>
      </c>
      <c r="F212" s="224">
        <v>6.9444444444444447E-4</v>
      </c>
      <c r="G212" s="15">
        <v>207</v>
      </c>
      <c r="I212" s="34"/>
      <c r="J212" s="34"/>
      <c r="K212" s="34"/>
      <c r="L212" s="34"/>
      <c r="M212" s="34"/>
    </row>
    <row r="213" spans="1:13" s="32" customFormat="1" ht="18">
      <c r="A213" s="88">
        <v>208</v>
      </c>
      <c r="B213" s="46"/>
      <c r="C213" s="204" t="s">
        <v>134</v>
      </c>
      <c r="D213" s="128" t="s">
        <v>152</v>
      </c>
      <c r="E213" s="217">
        <v>11</v>
      </c>
      <c r="F213" s="224">
        <v>7.0601851851851847E-4</v>
      </c>
      <c r="G213" s="15">
        <v>208</v>
      </c>
      <c r="I213" s="34"/>
      <c r="J213" s="34"/>
      <c r="K213" s="34"/>
      <c r="L213" s="34"/>
      <c r="M213" s="34"/>
    </row>
    <row r="214" spans="1:13" s="32" customFormat="1" ht="18">
      <c r="A214" s="88">
        <v>209</v>
      </c>
      <c r="B214" s="46"/>
      <c r="C214" s="139" t="s">
        <v>284</v>
      </c>
      <c r="D214" s="128" t="s">
        <v>18</v>
      </c>
      <c r="E214" s="217">
        <v>11</v>
      </c>
      <c r="F214" s="224">
        <v>7.407407407407407E-4</v>
      </c>
      <c r="G214" s="15" t="s">
        <v>520</v>
      </c>
      <c r="I214" s="34"/>
      <c r="J214" s="34"/>
      <c r="K214" s="34"/>
      <c r="L214" s="34"/>
      <c r="M214" s="34"/>
    </row>
    <row r="215" spans="1:13" s="32" customFormat="1" ht="18">
      <c r="A215" s="88">
        <v>210</v>
      </c>
      <c r="B215" s="46"/>
      <c r="C215" s="204" t="s">
        <v>296</v>
      </c>
      <c r="D215" s="128" t="s">
        <v>152</v>
      </c>
      <c r="E215" s="217">
        <v>11</v>
      </c>
      <c r="F215" s="224">
        <v>7.407407407407407E-4</v>
      </c>
      <c r="G215" s="15" t="s">
        <v>520</v>
      </c>
      <c r="I215" s="34"/>
      <c r="J215" s="34"/>
      <c r="K215" s="34"/>
      <c r="L215" s="34"/>
      <c r="M215" s="34"/>
    </row>
    <row r="216" spans="1:13" s="32" customFormat="1" ht="18">
      <c r="A216" s="88">
        <v>211</v>
      </c>
      <c r="B216" s="46"/>
      <c r="C216" s="138" t="s">
        <v>275</v>
      </c>
      <c r="D216" s="128" t="s">
        <v>20</v>
      </c>
      <c r="E216" s="217">
        <v>11</v>
      </c>
      <c r="F216" s="224">
        <v>8.2175925925925917E-4</v>
      </c>
      <c r="G216" s="15">
        <v>211</v>
      </c>
      <c r="I216" s="34"/>
      <c r="J216" s="34"/>
      <c r="K216" s="34"/>
      <c r="L216" s="34"/>
      <c r="M216" s="34"/>
    </row>
    <row r="217" spans="1:13" s="32" customFormat="1" ht="18">
      <c r="A217" s="88">
        <v>212</v>
      </c>
      <c r="B217" s="46"/>
      <c r="C217" s="138" t="s">
        <v>317</v>
      </c>
      <c r="D217" s="128" t="s">
        <v>15</v>
      </c>
      <c r="E217" s="217">
        <v>11</v>
      </c>
      <c r="F217" s="224">
        <v>8.7962962962962962E-4</v>
      </c>
      <c r="G217" s="15">
        <v>212</v>
      </c>
      <c r="I217" s="34"/>
      <c r="J217" s="34"/>
      <c r="K217" s="34"/>
      <c r="L217" s="34"/>
      <c r="M217" s="34"/>
    </row>
    <row r="218" spans="1:13" s="32" customFormat="1" ht="18">
      <c r="A218" s="88">
        <v>213</v>
      </c>
      <c r="B218" s="46"/>
      <c r="C218" s="193" t="s">
        <v>304</v>
      </c>
      <c r="D218" s="128" t="s">
        <v>153</v>
      </c>
      <c r="E218" s="217">
        <v>11</v>
      </c>
      <c r="F218" s="224">
        <v>1.2847222222222223E-3</v>
      </c>
      <c r="G218" s="15">
        <v>213</v>
      </c>
      <c r="I218" s="34"/>
      <c r="J218" s="34"/>
      <c r="K218" s="34"/>
      <c r="L218" s="34"/>
      <c r="M218" s="34"/>
    </row>
    <row r="219" spans="1:13" s="32" customFormat="1" ht="18">
      <c r="A219" s="88">
        <v>214</v>
      </c>
      <c r="B219" s="46"/>
      <c r="C219" s="193" t="s">
        <v>269</v>
      </c>
      <c r="D219" s="128" t="s">
        <v>150</v>
      </c>
      <c r="E219" s="217">
        <v>10</v>
      </c>
      <c r="F219" s="224">
        <v>3.9351851851851852E-4</v>
      </c>
      <c r="G219" s="15">
        <v>214</v>
      </c>
      <c r="I219" s="34"/>
      <c r="J219" s="34"/>
      <c r="K219" s="34"/>
      <c r="L219" s="34"/>
      <c r="M219" s="34"/>
    </row>
    <row r="220" spans="1:13" s="32" customFormat="1" ht="18">
      <c r="A220" s="88">
        <v>215</v>
      </c>
      <c r="B220" s="46"/>
      <c r="C220" s="204" t="s">
        <v>334</v>
      </c>
      <c r="D220" s="128" t="s">
        <v>78</v>
      </c>
      <c r="E220" s="217">
        <v>10</v>
      </c>
      <c r="F220" s="224">
        <v>4.0509259259259258E-4</v>
      </c>
      <c r="G220" s="15">
        <v>215</v>
      </c>
      <c r="I220" s="34"/>
      <c r="J220" s="34"/>
      <c r="K220" s="34"/>
      <c r="L220" s="34"/>
      <c r="M220" s="34"/>
    </row>
    <row r="221" spans="1:13" s="32" customFormat="1" ht="18">
      <c r="A221" s="88">
        <v>216</v>
      </c>
      <c r="B221" s="46"/>
      <c r="C221" s="195" t="s">
        <v>487</v>
      </c>
      <c r="D221" s="128" t="s">
        <v>62</v>
      </c>
      <c r="E221" s="217">
        <v>10</v>
      </c>
      <c r="F221" s="224">
        <v>4.3981481481481481E-4</v>
      </c>
      <c r="G221" s="15">
        <v>216</v>
      </c>
      <c r="I221" s="34"/>
      <c r="J221" s="34"/>
      <c r="K221" s="34"/>
      <c r="L221" s="34"/>
      <c r="M221" s="34"/>
    </row>
    <row r="222" spans="1:13" s="32" customFormat="1" ht="18">
      <c r="A222" s="88">
        <v>217</v>
      </c>
      <c r="B222" s="46"/>
      <c r="C222" s="199" t="s">
        <v>407</v>
      </c>
      <c r="D222" s="128" t="s">
        <v>67</v>
      </c>
      <c r="E222" s="217">
        <v>10</v>
      </c>
      <c r="F222" s="224">
        <v>4.6296296296296293E-4</v>
      </c>
      <c r="G222" s="15">
        <v>217</v>
      </c>
      <c r="I222" s="34"/>
      <c r="J222" s="34"/>
      <c r="K222" s="34"/>
      <c r="L222" s="34"/>
      <c r="M222" s="34"/>
    </row>
    <row r="223" spans="1:13" s="32" customFormat="1" ht="18">
      <c r="A223" s="88">
        <v>218</v>
      </c>
      <c r="B223" s="46"/>
      <c r="C223" s="193" t="s">
        <v>289</v>
      </c>
      <c r="D223" s="128" t="s">
        <v>32</v>
      </c>
      <c r="E223" s="217">
        <v>10</v>
      </c>
      <c r="F223" s="224">
        <v>4.8611111111111104E-4</v>
      </c>
      <c r="G223" s="15" t="s">
        <v>521</v>
      </c>
      <c r="I223" s="34"/>
      <c r="J223" s="34"/>
      <c r="K223" s="34"/>
      <c r="L223" s="34"/>
      <c r="M223" s="34"/>
    </row>
    <row r="224" spans="1:13" s="32" customFormat="1" ht="18">
      <c r="A224" s="88">
        <v>219</v>
      </c>
      <c r="B224" s="46"/>
      <c r="C224" s="191" t="s">
        <v>339</v>
      </c>
      <c r="D224" s="128" t="s">
        <v>46</v>
      </c>
      <c r="E224" s="217">
        <v>10</v>
      </c>
      <c r="F224" s="224">
        <v>4.8611111111111104E-4</v>
      </c>
      <c r="G224" s="15" t="s">
        <v>521</v>
      </c>
      <c r="I224" s="34"/>
      <c r="J224" s="34"/>
      <c r="K224" s="34"/>
      <c r="L224" s="34"/>
      <c r="M224" s="34"/>
    </row>
    <row r="225" spans="1:13" s="32" customFormat="1" ht="18">
      <c r="A225" s="88">
        <v>220</v>
      </c>
      <c r="B225" s="46"/>
      <c r="C225" s="204" t="s">
        <v>331</v>
      </c>
      <c r="D225" s="128" t="s">
        <v>78</v>
      </c>
      <c r="E225" s="217">
        <v>10</v>
      </c>
      <c r="F225" s="224">
        <v>5.0925925925925921E-4</v>
      </c>
      <c r="G225" s="15">
        <v>220</v>
      </c>
      <c r="I225" s="34"/>
      <c r="J225" s="34"/>
      <c r="K225" s="34"/>
      <c r="L225" s="34"/>
      <c r="M225" s="34"/>
    </row>
    <row r="226" spans="1:13" s="32" customFormat="1" ht="18">
      <c r="A226" s="88">
        <v>221</v>
      </c>
      <c r="B226" s="46"/>
      <c r="C226" s="191" t="s">
        <v>368</v>
      </c>
      <c r="D226" s="128" t="s">
        <v>416</v>
      </c>
      <c r="E226" s="217">
        <v>10</v>
      </c>
      <c r="F226" s="224">
        <v>5.3240740740740744E-4</v>
      </c>
      <c r="G226" s="15">
        <v>221</v>
      </c>
      <c r="I226" s="34"/>
      <c r="J226" s="34"/>
      <c r="K226" s="34"/>
      <c r="L226" s="34"/>
      <c r="M226" s="34"/>
    </row>
    <row r="227" spans="1:13" s="32" customFormat="1" ht="18">
      <c r="A227" s="88">
        <v>222</v>
      </c>
      <c r="B227" s="46"/>
      <c r="C227" s="199" t="s">
        <v>346</v>
      </c>
      <c r="D227" s="128" t="s">
        <v>492</v>
      </c>
      <c r="E227" s="217">
        <v>10</v>
      </c>
      <c r="F227" s="224">
        <v>5.5555555555555556E-4</v>
      </c>
      <c r="G227" s="15">
        <v>222</v>
      </c>
      <c r="I227" s="34"/>
      <c r="J227" s="34"/>
      <c r="K227" s="34"/>
      <c r="L227" s="34"/>
      <c r="M227" s="34"/>
    </row>
    <row r="228" spans="1:13" s="32" customFormat="1" ht="18">
      <c r="A228" s="88">
        <v>223</v>
      </c>
      <c r="B228" s="46"/>
      <c r="C228" s="199" t="s">
        <v>326</v>
      </c>
      <c r="D228" s="128" t="s">
        <v>67</v>
      </c>
      <c r="E228" s="217">
        <v>10</v>
      </c>
      <c r="F228" s="224">
        <v>5.6712962962962956E-4</v>
      </c>
      <c r="G228" s="15">
        <v>223</v>
      </c>
      <c r="I228" s="34"/>
      <c r="J228" s="34"/>
      <c r="K228" s="34"/>
      <c r="L228" s="34"/>
      <c r="M228" s="34"/>
    </row>
    <row r="229" spans="1:13" s="32" customFormat="1" ht="18">
      <c r="A229" s="88">
        <v>224</v>
      </c>
      <c r="B229" s="46"/>
      <c r="C229" s="193" t="s">
        <v>158</v>
      </c>
      <c r="D229" s="128" t="s">
        <v>61</v>
      </c>
      <c r="E229" s="217">
        <v>10</v>
      </c>
      <c r="F229" s="224">
        <v>5.7870370370370378E-4</v>
      </c>
      <c r="G229" s="15" t="s">
        <v>522</v>
      </c>
      <c r="I229" s="34"/>
      <c r="J229" s="34"/>
      <c r="K229" s="34"/>
      <c r="L229" s="34"/>
      <c r="M229" s="34"/>
    </row>
    <row r="230" spans="1:13" s="32" customFormat="1" ht="18">
      <c r="A230" s="88">
        <v>225</v>
      </c>
      <c r="B230" s="46"/>
      <c r="C230" s="209" t="s">
        <v>187</v>
      </c>
      <c r="D230" s="128" t="s">
        <v>16</v>
      </c>
      <c r="E230" s="217">
        <v>10</v>
      </c>
      <c r="F230" s="224">
        <v>5.7870370370370378E-4</v>
      </c>
      <c r="G230" s="15" t="s">
        <v>522</v>
      </c>
      <c r="I230" s="34"/>
      <c r="J230" s="34"/>
      <c r="K230" s="34"/>
      <c r="L230" s="34"/>
      <c r="M230" s="34"/>
    </row>
    <row r="231" spans="1:13" s="32" customFormat="1" ht="18">
      <c r="A231" s="88">
        <v>226</v>
      </c>
      <c r="B231" s="46"/>
      <c r="C231" s="193" t="s">
        <v>354</v>
      </c>
      <c r="D231" s="128" t="s">
        <v>27</v>
      </c>
      <c r="E231" s="217">
        <v>10</v>
      </c>
      <c r="F231" s="224">
        <v>5.7870370370370378E-4</v>
      </c>
      <c r="G231" s="15" t="s">
        <v>522</v>
      </c>
      <c r="I231" s="34"/>
      <c r="J231" s="34"/>
      <c r="K231" s="34"/>
      <c r="L231" s="34"/>
      <c r="M231" s="34"/>
    </row>
    <row r="232" spans="1:13" s="32" customFormat="1" ht="18">
      <c r="A232" s="88">
        <v>227</v>
      </c>
      <c r="B232" s="46"/>
      <c r="C232" s="139" t="s">
        <v>199</v>
      </c>
      <c r="D232" s="128" t="s">
        <v>82</v>
      </c>
      <c r="E232" s="217">
        <v>10</v>
      </c>
      <c r="F232" s="224">
        <v>5.9027777777777778E-4</v>
      </c>
      <c r="G232" s="15">
        <v>227</v>
      </c>
      <c r="I232" s="34"/>
      <c r="J232" s="34"/>
      <c r="K232" s="34"/>
      <c r="L232" s="34"/>
      <c r="M232" s="34"/>
    </row>
    <row r="233" spans="1:13" s="32" customFormat="1" ht="18">
      <c r="A233" s="88">
        <v>228</v>
      </c>
      <c r="B233" s="46"/>
      <c r="C233" s="140" t="s">
        <v>191</v>
      </c>
      <c r="D233" s="128" t="s">
        <v>38</v>
      </c>
      <c r="E233" s="217">
        <v>10</v>
      </c>
      <c r="F233" s="224">
        <v>6.2500000000000001E-4</v>
      </c>
      <c r="G233" s="15" t="s">
        <v>523</v>
      </c>
      <c r="I233" s="34"/>
      <c r="J233" s="34"/>
      <c r="K233" s="34"/>
      <c r="L233" s="34"/>
      <c r="M233" s="34"/>
    </row>
    <row r="234" spans="1:13" s="32" customFormat="1" ht="18">
      <c r="A234" s="88">
        <v>229</v>
      </c>
      <c r="B234" s="46"/>
      <c r="C234" s="134" t="s">
        <v>231</v>
      </c>
      <c r="D234" s="128" t="s">
        <v>31</v>
      </c>
      <c r="E234" s="217">
        <v>10</v>
      </c>
      <c r="F234" s="224">
        <v>6.2500000000000001E-4</v>
      </c>
      <c r="G234" s="15" t="s">
        <v>523</v>
      </c>
      <c r="I234" s="34"/>
      <c r="J234" s="34"/>
      <c r="K234" s="34"/>
      <c r="L234" s="34"/>
      <c r="M234" s="34"/>
    </row>
    <row r="235" spans="1:13" s="32" customFormat="1" ht="18">
      <c r="A235" s="88">
        <v>230</v>
      </c>
      <c r="B235" s="46"/>
      <c r="C235" s="139" t="s">
        <v>206</v>
      </c>
      <c r="D235" s="128" t="s">
        <v>64</v>
      </c>
      <c r="E235" s="217">
        <v>10</v>
      </c>
      <c r="F235" s="224">
        <v>6.8287037037037025E-4</v>
      </c>
      <c r="G235" s="15">
        <v>230</v>
      </c>
      <c r="I235" s="34"/>
      <c r="J235" s="34"/>
      <c r="K235" s="34"/>
      <c r="L235" s="34"/>
      <c r="M235" s="34"/>
    </row>
    <row r="236" spans="1:13" s="32" customFormat="1" ht="18">
      <c r="A236" s="88">
        <v>231</v>
      </c>
      <c r="B236" s="46"/>
      <c r="C236" s="193" t="s">
        <v>238</v>
      </c>
      <c r="D236" s="128" t="s">
        <v>491</v>
      </c>
      <c r="E236" s="217">
        <v>10</v>
      </c>
      <c r="F236" s="224">
        <v>6.9444444444444447E-4</v>
      </c>
      <c r="G236" s="15">
        <v>231</v>
      </c>
      <c r="I236" s="34"/>
      <c r="J236" s="34"/>
      <c r="K236" s="34"/>
      <c r="L236" s="34"/>
      <c r="M236" s="34"/>
    </row>
    <row r="237" spans="1:13" s="32" customFormat="1" ht="18">
      <c r="A237" s="88">
        <v>232</v>
      </c>
      <c r="B237" s="46"/>
      <c r="C237" s="193" t="s">
        <v>165</v>
      </c>
      <c r="D237" s="128" t="s">
        <v>62</v>
      </c>
      <c r="E237" s="217">
        <v>9</v>
      </c>
      <c r="F237" s="224">
        <v>3.3564814814814812E-4</v>
      </c>
      <c r="G237" s="15">
        <v>232</v>
      </c>
      <c r="I237" s="34"/>
      <c r="J237" s="34"/>
      <c r="K237" s="34"/>
      <c r="L237" s="34"/>
      <c r="M237" s="34"/>
    </row>
    <row r="238" spans="1:13" s="32" customFormat="1" ht="18">
      <c r="A238" s="88">
        <v>233</v>
      </c>
      <c r="B238" s="46"/>
      <c r="C238" s="140" t="s">
        <v>192</v>
      </c>
      <c r="D238" s="128" t="s">
        <v>38</v>
      </c>
      <c r="E238" s="217">
        <v>9</v>
      </c>
      <c r="F238" s="224">
        <v>4.1666666666666669E-4</v>
      </c>
      <c r="G238" s="15">
        <v>233</v>
      </c>
      <c r="I238" s="34"/>
      <c r="J238" s="34"/>
      <c r="K238" s="34"/>
      <c r="L238" s="34"/>
      <c r="M238" s="34"/>
    </row>
    <row r="239" spans="1:13" s="32" customFormat="1" ht="18">
      <c r="A239" s="88">
        <v>234</v>
      </c>
      <c r="B239" s="46"/>
      <c r="C239" s="204" t="s">
        <v>297</v>
      </c>
      <c r="D239" s="128" t="s">
        <v>152</v>
      </c>
      <c r="E239" s="217">
        <v>9</v>
      </c>
      <c r="F239" s="224">
        <v>4.3981481481481481E-4</v>
      </c>
      <c r="G239" s="15">
        <v>234</v>
      </c>
      <c r="I239" s="34"/>
      <c r="J239" s="34"/>
      <c r="K239" s="34"/>
      <c r="L239" s="34"/>
      <c r="M239" s="34"/>
    </row>
    <row r="240" spans="1:13" s="32" customFormat="1" ht="18">
      <c r="A240" s="88">
        <v>235</v>
      </c>
      <c r="B240" s="46"/>
      <c r="C240" s="193" t="s">
        <v>259</v>
      </c>
      <c r="D240" s="128" t="s">
        <v>69</v>
      </c>
      <c r="E240" s="217">
        <v>9</v>
      </c>
      <c r="F240" s="224">
        <v>4.8611111111111104E-4</v>
      </c>
      <c r="G240" s="15">
        <v>235</v>
      </c>
      <c r="I240" s="34"/>
      <c r="J240" s="34"/>
      <c r="K240" s="34"/>
      <c r="L240" s="34"/>
      <c r="M240" s="34"/>
    </row>
    <row r="241" spans="1:13" s="32" customFormat="1" ht="18">
      <c r="A241" s="88">
        <v>236</v>
      </c>
      <c r="B241" s="46"/>
      <c r="C241" s="204" t="s">
        <v>295</v>
      </c>
      <c r="D241" s="128" t="s">
        <v>152</v>
      </c>
      <c r="E241" s="217">
        <v>9</v>
      </c>
      <c r="F241" s="224">
        <v>5.0925925925925921E-4</v>
      </c>
      <c r="G241" s="15">
        <v>236</v>
      </c>
      <c r="I241" s="34"/>
      <c r="J241" s="34"/>
      <c r="K241" s="34"/>
      <c r="L241" s="34"/>
      <c r="M241" s="34"/>
    </row>
    <row r="242" spans="1:13" s="32" customFormat="1" ht="18">
      <c r="A242" s="88">
        <v>237</v>
      </c>
      <c r="B242" s="46"/>
      <c r="C242" s="211" t="s">
        <v>363</v>
      </c>
      <c r="D242" s="128" t="s">
        <v>415</v>
      </c>
      <c r="E242" s="217">
        <v>9</v>
      </c>
      <c r="F242" s="224">
        <v>5.2083333333333333E-4</v>
      </c>
      <c r="G242" s="15">
        <v>237</v>
      </c>
      <c r="I242" s="34"/>
      <c r="J242" s="34"/>
      <c r="K242" s="34"/>
      <c r="L242" s="34"/>
      <c r="M242" s="34"/>
    </row>
    <row r="243" spans="1:13" s="32" customFormat="1" ht="18">
      <c r="A243" s="88">
        <v>238</v>
      </c>
      <c r="B243" s="46"/>
      <c r="C243" s="139" t="s">
        <v>203</v>
      </c>
      <c r="D243" s="128" t="s">
        <v>64</v>
      </c>
      <c r="E243" s="217">
        <v>9</v>
      </c>
      <c r="F243" s="224">
        <v>5.4398148148148144E-4</v>
      </c>
      <c r="G243" s="15">
        <v>238</v>
      </c>
      <c r="I243" s="34"/>
      <c r="J243" s="34"/>
      <c r="K243" s="34"/>
      <c r="L243" s="34"/>
      <c r="M243" s="34"/>
    </row>
    <row r="244" spans="1:13" s="32" customFormat="1" ht="18">
      <c r="A244" s="88">
        <v>239</v>
      </c>
      <c r="B244" s="46"/>
      <c r="C244" s="193" t="s">
        <v>216</v>
      </c>
      <c r="D244" s="128" t="s">
        <v>42</v>
      </c>
      <c r="E244" s="217">
        <v>9</v>
      </c>
      <c r="F244" s="224">
        <v>5.5555555555555556E-4</v>
      </c>
      <c r="G244" s="15" t="s">
        <v>524</v>
      </c>
      <c r="I244" s="34"/>
      <c r="J244" s="34"/>
      <c r="K244" s="34"/>
      <c r="L244" s="34"/>
      <c r="M244" s="34"/>
    </row>
    <row r="245" spans="1:13" s="32" customFormat="1" ht="18">
      <c r="A245" s="88">
        <v>240</v>
      </c>
      <c r="B245" s="46"/>
      <c r="C245" s="204" t="s">
        <v>293</v>
      </c>
      <c r="D245" s="128" t="s">
        <v>152</v>
      </c>
      <c r="E245" s="217">
        <v>9</v>
      </c>
      <c r="F245" s="224">
        <v>5.5555555555555556E-4</v>
      </c>
      <c r="G245" s="15" t="s">
        <v>524</v>
      </c>
      <c r="I245" s="34"/>
      <c r="J245" s="34"/>
      <c r="K245" s="34"/>
      <c r="L245" s="34"/>
      <c r="M245" s="34"/>
    </row>
    <row r="246" spans="1:13" s="32" customFormat="1" ht="18">
      <c r="A246" s="88">
        <v>241</v>
      </c>
      <c r="B246" s="46"/>
      <c r="C246" s="193" t="s">
        <v>261</v>
      </c>
      <c r="D246" s="128" t="s">
        <v>69</v>
      </c>
      <c r="E246" s="217">
        <v>9</v>
      </c>
      <c r="F246" s="224">
        <v>5.7870370370370378E-4</v>
      </c>
      <c r="G246" s="15" t="s">
        <v>525</v>
      </c>
      <c r="I246" s="34"/>
      <c r="J246" s="34"/>
      <c r="K246" s="34"/>
      <c r="L246" s="34"/>
      <c r="M246" s="34"/>
    </row>
    <row r="247" spans="1:13" s="32" customFormat="1" ht="18">
      <c r="A247" s="88">
        <v>242</v>
      </c>
      <c r="B247" s="46"/>
      <c r="C247" s="191" t="s">
        <v>366</v>
      </c>
      <c r="D247" s="128" t="s">
        <v>416</v>
      </c>
      <c r="E247" s="217">
        <v>9</v>
      </c>
      <c r="F247" s="224">
        <v>5.7870370370370378E-4</v>
      </c>
      <c r="G247" s="15" t="s">
        <v>525</v>
      </c>
      <c r="I247" s="34"/>
      <c r="J247" s="34"/>
      <c r="K247" s="34"/>
      <c r="L247" s="34"/>
      <c r="M247" s="34"/>
    </row>
    <row r="248" spans="1:13" s="32" customFormat="1" ht="18">
      <c r="A248" s="88">
        <v>243</v>
      </c>
      <c r="B248" s="46" t="s">
        <v>45</v>
      </c>
      <c r="C248" s="209" t="s">
        <v>185</v>
      </c>
      <c r="D248" s="128" t="s">
        <v>16</v>
      </c>
      <c r="E248" s="217">
        <v>9</v>
      </c>
      <c r="F248" s="224">
        <v>5.9027777777777778E-4</v>
      </c>
      <c r="G248" s="15">
        <v>243</v>
      </c>
      <c r="I248" s="34"/>
      <c r="J248" s="34"/>
      <c r="K248" s="34"/>
      <c r="L248" s="34"/>
      <c r="M248" s="34"/>
    </row>
    <row r="249" spans="1:13" s="32" customFormat="1" ht="18">
      <c r="A249" s="88">
        <v>244</v>
      </c>
      <c r="B249" s="46"/>
      <c r="C249" s="199" t="s">
        <v>325</v>
      </c>
      <c r="D249" s="128" t="s">
        <v>67</v>
      </c>
      <c r="E249" s="217">
        <v>9</v>
      </c>
      <c r="F249" s="224">
        <v>6.4814814814814813E-4</v>
      </c>
      <c r="G249" s="15">
        <v>244</v>
      </c>
      <c r="I249" s="34"/>
      <c r="J249" s="34"/>
      <c r="K249" s="34"/>
      <c r="L249" s="34"/>
      <c r="M249" s="34"/>
    </row>
    <row r="250" spans="1:13" s="32" customFormat="1" ht="18">
      <c r="A250" s="88">
        <v>245</v>
      </c>
      <c r="B250" s="46"/>
      <c r="C250" s="140" t="s">
        <v>193</v>
      </c>
      <c r="D250" s="128" t="s">
        <v>38</v>
      </c>
      <c r="E250" s="217">
        <v>9</v>
      </c>
      <c r="F250" s="224">
        <v>6.9444444444444447E-4</v>
      </c>
      <c r="G250" s="15">
        <v>245</v>
      </c>
      <c r="I250" s="34"/>
      <c r="J250" s="34"/>
      <c r="K250" s="34"/>
      <c r="L250" s="34"/>
      <c r="M250" s="34"/>
    </row>
    <row r="251" spans="1:13" s="32" customFormat="1" ht="18">
      <c r="A251" s="88">
        <v>246</v>
      </c>
      <c r="B251" s="46"/>
      <c r="C251" s="139" t="s">
        <v>280</v>
      </c>
      <c r="D251" s="128" t="s">
        <v>18</v>
      </c>
      <c r="E251" s="217">
        <v>9</v>
      </c>
      <c r="F251" s="224">
        <v>7.5231481481481471E-4</v>
      </c>
      <c r="G251" s="15">
        <v>246</v>
      </c>
      <c r="I251" s="34"/>
      <c r="J251" s="34"/>
      <c r="K251" s="34"/>
      <c r="L251" s="34"/>
      <c r="M251" s="34"/>
    </row>
    <row r="252" spans="1:13" s="32" customFormat="1" ht="18">
      <c r="A252" s="88">
        <v>247</v>
      </c>
      <c r="B252" s="46"/>
      <c r="C252" s="138" t="s">
        <v>419</v>
      </c>
      <c r="D252" s="128" t="s">
        <v>80</v>
      </c>
      <c r="E252" s="217">
        <v>9</v>
      </c>
      <c r="F252" s="224">
        <v>7.6388888888888893E-4</v>
      </c>
      <c r="G252" s="15">
        <v>247</v>
      </c>
      <c r="I252" s="34"/>
      <c r="J252" s="34"/>
      <c r="K252" s="34"/>
      <c r="L252" s="34"/>
      <c r="M252" s="34"/>
    </row>
    <row r="253" spans="1:13" s="32" customFormat="1" ht="18">
      <c r="A253" s="88">
        <v>248</v>
      </c>
      <c r="B253" s="46"/>
      <c r="C253" s="208" t="s">
        <v>181</v>
      </c>
      <c r="D253" s="128" t="s">
        <v>16</v>
      </c>
      <c r="E253" s="217">
        <v>9</v>
      </c>
      <c r="F253" s="224">
        <v>8.2175925925925917E-4</v>
      </c>
      <c r="G253" s="15">
        <v>248</v>
      </c>
      <c r="I253" s="34"/>
      <c r="J253" s="34"/>
      <c r="K253" s="34"/>
      <c r="L253" s="34"/>
      <c r="M253" s="34"/>
    </row>
    <row r="254" spans="1:13" s="32" customFormat="1" ht="18">
      <c r="A254" s="88">
        <v>249</v>
      </c>
      <c r="B254" s="46"/>
      <c r="C254" s="138" t="s">
        <v>321</v>
      </c>
      <c r="D254" s="128" t="s">
        <v>87</v>
      </c>
      <c r="E254" s="217">
        <v>9</v>
      </c>
      <c r="F254" s="224">
        <v>8.7962962962962962E-4</v>
      </c>
      <c r="G254" s="15">
        <v>249</v>
      </c>
      <c r="I254" s="34"/>
      <c r="J254" s="34"/>
      <c r="K254" s="34"/>
      <c r="L254" s="34"/>
      <c r="M254" s="34"/>
    </row>
    <row r="255" spans="1:13" s="32" customFormat="1" ht="18">
      <c r="A255" s="88">
        <v>250</v>
      </c>
      <c r="B255" s="46"/>
      <c r="C255" s="139" t="s">
        <v>311</v>
      </c>
      <c r="D255" s="128" t="s">
        <v>17</v>
      </c>
      <c r="E255" s="217">
        <v>8</v>
      </c>
      <c r="F255" s="224">
        <v>3.5879629629629635E-4</v>
      </c>
      <c r="G255" s="15">
        <v>250</v>
      </c>
      <c r="I255" s="34"/>
      <c r="J255" s="34"/>
      <c r="K255" s="34"/>
      <c r="L255" s="34"/>
      <c r="M255" s="34"/>
    </row>
    <row r="256" spans="1:13" s="32" customFormat="1" ht="18">
      <c r="A256" s="88">
        <v>251</v>
      </c>
      <c r="B256" s="46"/>
      <c r="C256" s="139" t="s">
        <v>313</v>
      </c>
      <c r="D256" s="128" t="s">
        <v>17</v>
      </c>
      <c r="E256" s="217">
        <v>8</v>
      </c>
      <c r="F256" s="224">
        <v>3.8194444444444446E-4</v>
      </c>
      <c r="G256" s="15">
        <v>251</v>
      </c>
      <c r="I256" s="34"/>
      <c r="J256" s="34"/>
      <c r="K256" s="34"/>
      <c r="L256" s="34"/>
      <c r="M256" s="34"/>
    </row>
    <row r="257" spans="1:13" s="32" customFormat="1" ht="18">
      <c r="A257" s="88">
        <v>252</v>
      </c>
      <c r="B257" s="46"/>
      <c r="C257" s="193" t="s">
        <v>163</v>
      </c>
      <c r="D257" s="128" t="s">
        <v>62</v>
      </c>
      <c r="E257" s="217">
        <v>8</v>
      </c>
      <c r="F257" s="224">
        <v>4.6296296296296293E-4</v>
      </c>
      <c r="G257" s="15" t="s">
        <v>526</v>
      </c>
      <c r="I257" s="34"/>
      <c r="J257" s="34"/>
      <c r="K257" s="34"/>
      <c r="L257" s="34"/>
      <c r="M257" s="34"/>
    </row>
    <row r="258" spans="1:13" s="32" customFormat="1" ht="18">
      <c r="A258" s="88">
        <v>253</v>
      </c>
      <c r="B258" s="46"/>
      <c r="C258" s="193" t="s">
        <v>260</v>
      </c>
      <c r="D258" s="128" t="s">
        <v>69</v>
      </c>
      <c r="E258" s="217">
        <v>8</v>
      </c>
      <c r="F258" s="224">
        <v>4.6296296296296293E-4</v>
      </c>
      <c r="G258" s="15" t="s">
        <v>526</v>
      </c>
      <c r="I258" s="34"/>
      <c r="J258" s="34"/>
      <c r="K258" s="34"/>
      <c r="L258" s="34"/>
      <c r="M258" s="34"/>
    </row>
    <row r="259" spans="1:13" s="32" customFormat="1" ht="18">
      <c r="A259" s="88">
        <v>254</v>
      </c>
      <c r="B259" s="46"/>
      <c r="C259" s="193" t="s">
        <v>356</v>
      </c>
      <c r="D259" s="128" t="s">
        <v>27</v>
      </c>
      <c r="E259" s="217">
        <v>8</v>
      </c>
      <c r="F259" s="224">
        <v>4.6296296296296293E-4</v>
      </c>
      <c r="G259" s="15" t="s">
        <v>526</v>
      </c>
      <c r="I259" s="34"/>
      <c r="J259" s="34"/>
      <c r="K259" s="34"/>
      <c r="L259" s="34"/>
      <c r="M259" s="34"/>
    </row>
    <row r="260" spans="1:13" s="32" customFormat="1" ht="18">
      <c r="A260" s="88">
        <v>255</v>
      </c>
      <c r="B260" s="46"/>
      <c r="C260" s="191" t="s">
        <v>253</v>
      </c>
      <c r="D260" s="128" t="s">
        <v>60</v>
      </c>
      <c r="E260" s="217">
        <v>8</v>
      </c>
      <c r="F260" s="224">
        <v>4.7453703703703704E-4</v>
      </c>
      <c r="G260" s="15" t="s">
        <v>527</v>
      </c>
      <c r="I260" s="34"/>
      <c r="J260" s="34"/>
      <c r="K260" s="34"/>
      <c r="L260" s="34"/>
      <c r="M260" s="34"/>
    </row>
    <row r="261" spans="1:13" s="32" customFormat="1" ht="18">
      <c r="A261" s="88">
        <v>256</v>
      </c>
      <c r="B261" s="46"/>
      <c r="C261" s="193" t="s">
        <v>217</v>
      </c>
      <c r="D261" s="128" t="s">
        <v>42</v>
      </c>
      <c r="E261" s="217">
        <v>8</v>
      </c>
      <c r="F261" s="224">
        <v>4.7453703703703704E-4</v>
      </c>
      <c r="G261" s="15" t="s">
        <v>527</v>
      </c>
      <c r="I261" s="34"/>
      <c r="J261" s="34"/>
      <c r="K261" s="34"/>
      <c r="L261" s="34"/>
      <c r="M261" s="34"/>
    </row>
    <row r="262" spans="1:13" s="32" customFormat="1" ht="18">
      <c r="A262" s="88">
        <v>257</v>
      </c>
      <c r="B262" s="46"/>
      <c r="C262" s="139" t="s">
        <v>308</v>
      </c>
      <c r="D262" s="128" t="s">
        <v>17</v>
      </c>
      <c r="E262" s="217">
        <v>8</v>
      </c>
      <c r="F262" s="224">
        <v>5.0925925925925921E-4</v>
      </c>
      <c r="G262" s="15">
        <v>257</v>
      </c>
      <c r="I262" s="34"/>
      <c r="J262" s="34"/>
      <c r="K262" s="34"/>
      <c r="L262" s="34"/>
      <c r="M262" s="34"/>
    </row>
    <row r="263" spans="1:13" s="32" customFormat="1" ht="18">
      <c r="A263" s="88">
        <v>258</v>
      </c>
      <c r="B263" s="46"/>
      <c r="C263" s="211" t="s">
        <v>358</v>
      </c>
      <c r="D263" s="128" t="s">
        <v>415</v>
      </c>
      <c r="E263" s="217">
        <v>8</v>
      </c>
      <c r="F263" s="224">
        <v>5.2083333333333333E-4</v>
      </c>
      <c r="G263" s="15">
        <v>258</v>
      </c>
      <c r="I263" s="34"/>
      <c r="J263" s="34"/>
      <c r="K263" s="34"/>
      <c r="L263" s="34"/>
      <c r="M263" s="34"/>
    </row>
    <row r="264" spans="1:13" s="32" customFormat="1" ht="18">
      <c r="A264" s="88">
        <v>259</v>
      </c>
      <c r="B264" s="46"/>
      <c r="C264" s="138" t="s">
        <v>249</v>
      </c>
      <c r="D264" s="128" t="s">
        <v>75</v>
      </c>
      <c r="E264" s="217">
        <v>8</v>
      </c>
      <c r="F264" s="224">
        <v>6.5972222222222213E-4</v>
      </c>
      <c r="G264" s="15">
        <v>259</v>
      </c>
      <c r="I264" s="34"/>
      <c r="J264" s="34"/>
      <c r="K264" s="34"/>
      <c r="L264" s="34"/>
      <c r="M264" s="34"/>
    </row>
    <row r="265" spans="1:13" s="32" customFormat="1" ht="18">
      <c r="A265" s="88">
        <v>260</v>
      </c>
      <c r="B265" s="46"/>
      <c r="C265" s="139" t="s">
        <v>382</v>
      </c>
      <c r="D265" s="128" t="s">
        <v>19</v>
      </c>
      <c r="E265" s="217">
        <v>8</v>
      </c>
      <c r="F265" s="224">
        <v>9.0277777777777784E-4</v>
      </c>
      <c r="G265" s="15">
        <v>260</v>
      </c>
      <c r="I265" s="34"/>
      <c r="J265" s="34"/>
      <c r="K265" s="34"/>
      <c r="L265" s="34"/>
      <c r="M265" s="34"/>
    </row>
    <row r="266" spans="1:13" s="32" customFormat="1" ht="18">
      <c r="A266" s="88">
        <v>261</v>
      </c>
      <c r="B266" s="46"/>
      <c r="C266" s="201" t="s">
        <v>102</v>
      </c>
      <c r="D266" s="128" t="s">
        <v>82</v>
      </c>
      <c r="E266" s="217">
        <v>8</v>
      </c>
      <c r="F266" s="224">
        <v>1.1574074074074073E-3</v>
      </c>
      <c r="G266" s="15">
        <v>261</v>
      </c>
      <c r="I266" s="34"/>
      <c r="J266" s="34"/>
      <c r="K266" s="34"/>
      <c r="L266" s="34"/>
      <c r="M266" s="34"/>
    </row>
    <row r="267" spans="1:13" s="32" customFormat="1" ht="18">
      <c r="A267" s="88">
        <v>262</v>
      </c>
      <c r="B267" s="46"/>
      <c r="C267" s="211" t="s">
        <v>364</v>
      </c>
      <c r="D267" s="128" t="s">
        <v>415</v>
      </c>
      <c r="E267" s="217">
        <v>7</v>
      </c>
      <c r="F267" s="224">
        <v>4.2824074074074075E-4</v>
      </c>
      <c r="G267" s="15">
        <v>262</v>
      </c>
      <c r="I267" s="34"/>
      <c r="J267" s="34"/>
      <c r="K267" s="34"/>
      <c r="L267" s="34"/>
      <c r="M267" s="34"/>
    </row>
    <row r="268" spans="1:13" s="32" customFormat="1" ht="18">
      <c r="A268" s="88">
        <v>263</v>
      </c>
      <c r="B268" s="46"/>
      <c r="C268" s="204" t="s">
        <v>298</v>
      </c>
      <c r="D268" s="128" t="s">
        <v>152</v>
      </c>
      <c r="E268" s="217">
        <v>7</v>
      </c>
      <c r="F268" s="224">
        <v>4.6296296296296293E-4</v>
      </c>
      <c r="G268" s="15">
        <v>263</v>
      </c>
      <c r="I268" s="34"/>
      <c r="J268" s="34"/>
      <c r="K268" s="34"/>
      <c r="L268" s="34"/>
      <c r="M268" s="34"/>
    </row>
    <row r="269" spans="1:13" s="32" customFormat="1" ht="18">
      <c r="A269" s="88">
        <v>264</v>
      </c>
      <c r="B269" s="46"/>
      <c r="C269" s="208" t="s">
        <v>437</v>
      </c>
      <c r="D269" s="128" t="s">
        <v>16</v>
      </c>
      <c r="E269" s="217">
        <v>7</v>
      </c>
      <c r="F269" s="224">
        <v>4.7453703703703704E-4</v>
      </c>
      <c r="G269" s="15">
        <v>264</v>
      </c>
      <c r="I269" s="34"/>
      <c r="J269" s="34"/>
      <c r="K269" s="34"/>
      <c r="L269" s="34"/>
      <c r="M269" s="34"/>
    </row>
    <row r="270" spans="1:13" s="32" customFormat="1" ht="18">
      <c r="A270" s="88">
        <v>265</v>
      </c>
      <c r="B270" s="46"/>
      <c r="C270" s="139" t="s">
        <v>278</v>
      </c>
      <c r="D270" s="128" t="s">
        <v>18</v>
      </c>
      <c r="E270" s="217">
        <v>7</v>
      </c>
      <c r="F270" s="224">
        <v>5.4398148148148144E-4</v>
      </c>
      <c r="G270" s="15">
        <v>265</v>
      </c>
      <c r="I270" s="34"/>
      <c r="J270" s="34"/>
      <c r="K270" s="34"/>
      <c r="L270" s="34"/>
      <c r="M270" s="34"/>
    </row>
    <row r="271" spans="1:13" s="32" customFormat="1" ht="18">
      <c r="A271" s="88">
        <v>266</v>
      </c>
      <c r="B271" s="46"/>
      <c r="C271" s="204" t="s">
        <v>292</v>
      </c>
      <c r="D271" s="128" t="s">
        <v>152</v>
      </c>
      <c r="E271" s="217">
        <v>7</v>
      </c>
      <c r="F271" s="224">
        <v>5.5555555555555556E-4</v>
      </c>
      <c r="G271" s="15">
        <v>266</v>
      </c>
      <c r="I271" s="34"/>
      <c r="J271" s="34"/>
      <c r="K271" s="34"/>
      <c r="L271" s="34"/>
      <c r="M271" s="34"/>
    </row>
    <row r="272" spans="1:13" s="32" customFormat="1" ht="18">
      <c r="A272" s="88">
        <v>267</v>
      </c>
      <c r="B272" s="46"/>
      <c r="C272" s="204" t="s">
        <v>330</v>
      </c>
      <c r="D272" s="128" t="s">
        <v>78</v>
      </c>
      <c r="E272" s="217">
        <v>6</v>
      </c>
      <c r="F272" s="224">
        <v>4.5138888888888892E-4</v>
      </c>
      <c r="G272" s="15">
        <v>267</v>
      </c>
      <c r="I272" s="34"/>
      <c r="J272" s="34"/>
      <c r="K272" s="34"/>
      <c r="L272" s="34"/>
      <c r="M272" s="34"/>
    </row>
    <row r="273" spans="1:13" s="32" customFormat="1" ht="18">
      <c r="A273" s="88">
        <v>268</v>
      </c>
      <c r="B273" s="46"/>
      <c r="C273" s="138" t="s">
        <v>246</v>
      </c>
      <c r="D273" s="128" t="s">
        <v>75</v>
      </c>
      <c r="E273" s="217">
        <v>6</v>
      </c>
      <c r="F273" s="224">
        <v>4.6296296296296293E-4</v>
      </c>
      <c r="G273" s="15" t="s">
        <v>528</v>
      </c>
      <c r="I273" s="34"/>
      <c r="J273" s="34"/>
      <c r="K273" s="34"/>
      <c r="L273" s="34"/>
      <c r="M273" s="34"/>
    </row>
    <row r="274" spans="1:13" s="32" customFormat="1" ht="18">
      <c r="A274" s="88">
        <v>269</v>
      </c>
      <c r="B274" s="46"/>
      <c r="C274" s="138" t="s">
        <v>324</v>
      </c>
      <c r="D274" s="128" t="s">
        <v>87</v>
      </c>
      <c r="E274" s="217">
        <v>6</v>
      </c>
      <c r="F274" s="224">
        <v>4.6296296296296293E-4</v>
      </c>
      <c r="G274" s="15" t="s">
        <v>528</v>
      </c>
      <c r="I274" s="34"/>
      <c r="J274" s="34"/>
      <c r="K274" s="34"/>
      <c r="L274" s="34"/>
      <c r="M274" s="34"/>
    </row>
    <row r="275" spans="1:13" s="32" customFormat="1" ht="18">
      <c r="A275" s="88">
        <v>270</v>
      </c>
      <c r="B275" s="46"/>
      <c r="C275" s="138" t="s">
        <v>390</v>
      </c>
      <c r="D275" s="128" t="s">
        <v>80</v>
      </c>
      <c r="E275" s="217">
        <v>6</v>
      </c>
      <c r="F275" s="224">
        <v>4.6296296296296293E-4</v>
      </c>
      <c r="G275" s="15" t="s">
        <v>528</v>
      </c>
      <c r="I275" s="34"/>
      <c r="J275" s="34"/>
      <c r="K275" s="34"/>
      <c r="L275" s="34"/>
      <c r="M275" s="34"/>
    </row>
    <row r="276" spans="1:13" s="32" customFormat="1" ht="18">
      <c r="A276" s="88">
        <v>271</v>
      </c>
      <c r="B276" s="46"/>
      <c r="C276" s="193" t="s">
        <v>290</v>
      </c>
      <c r="D276" s="128" t="s">
        <v>32</v>
      </c>
      <c r="E276" s="217">
        <v>6</v>
      </c>
      <c r="F276" s="224">
        <v>4.9768518518518521E-4</v>
      </c>
      <c r="G276" s="15" t="s">
        <v>529</v>
      </c>
      <c r="I276" s="34"/>
      <c r="J276" s="34"/>
      <c r="K276" s="34"/>
      <c r="L276" s="34"/>
      <c r="M276" s="34"/>
    </row>
    <row r="277" spans="1:13" s="32" customFormat="1" ht="18">
      <c r="A277" s="88">
        <v>272</v>
      </c>
      <c r="B277" s="46"/>
      <c r="C277" s="140" t="s">
        <v>194</v>
      </c>
      <c r="D277" s="128" t="s">
        <v>38</v>
      </c>
      <c r="E277" s="217">
        <v>6</v>
      </c>
      <c r="F277" s="224">
        <v>4.9768518518518521E-4</v>
      </c>
      <c r="G277" s="15" t="s">
        <v>529</v>
      </c>
      <c r="I277" s="34"/>
      <c r="J277" s="34"/>
      <c r="K277" s="34"/>
      <c r="L277" s="34"/>
      <c r="M277" s="34"/>
    </row>
    <row r="278" spans="1:13" s="32" customFormat="1" ht="18">
      <c r="A278" s="88">
        <v>273</v>
      </c>
      <c r="B278" s="46"/>
      <c r="C278" s="138" t="s">
        <v>428</v>
      </c>
      <c r="D278" s="128" t="s">
        <v>87</v>
      </c>
      <c r="E278" s="217">
        <v>6</v>
      </c>
      <c r="F278" s="224">
        <v>5.0925925925925921E-4</v>
      </c>
      <c r="G278" s="15">
        <v>273</v>
      </c>
      <c r="I278" s="34"/>
      <c r="J278" s="34"/>
      <c r="K278" s="34"/>
      <c r="L278" s="34"/>
      <c r="M278" s="34"/>
    </row>
    <row r="279" spans="1:13" s="32" customFormat="1" ht="18">
      <c r="A279" s="88">
        <v>274</v>
      </c>
      <c r="B279" s="46"/>
      <c r="C279" s="191" t="s">
        <v>341</v>
      </c>
      <c r="D279" s="128" t="s">
        <v>46</v>
      </c>
      <c r="E279" s="217">
        <v>6</v>
      </c>
      <c r="F279" s="224">
        <v>5.2083333333333333E-4</v>
      </c>
      <c r="G279" s="15">
        <v>274</v>
      </c>
      <c r="I279" s="34"/>
      <c r="J279" s="34"/>
      <c r="K279" s="34"/>
      <c r="L279" s="34"/>
      <c r="M279" s="34"/>
    </row>
    <row r="280" spans="1:13" s="32" customFormat="1" ht="18">
      <c r="A280" s="88">
        <v>275</v>
      </c>
      <c r="B280" s="46"/>
      <c r="C280" s="139" t="s">
        <v>384</v>
      </c>
      <c r="D280" s="128" t="s">
        <v>19</v>
      </c>
      <c r="E280" s="217">
        <v>6</v>
      </c>
      <c r="F280" s="224">
        <v>9.7222222222222209E-4</v>
      </c>
      <c r="G280" s="15">
        <v>275</v>
      </c>
      <c r="I280" s="34"/>
      <c r="J280" s="34"/>
      <c r="K280" s="34"/>
      <c r="L280" s="34"/>
      <c r="M280" s="34"/>
    </row>
    <row r="281" spans="1:13" s="32" customFormat="1" ht="18">
      <c r="A281" s="88">
        <v>276</v>
      </c>
      <c r="B281" s="46"/>
      <c r="C281" s="195" t="s">
        <v>164</v>
      </c>
      <c r="D281" s="128" t="s">
        <v>62</v>
      </c>
      <c r="E281" s="217">
        <v>5</v>
      </c>
      <c r="F281" s="224">
        <v>4.6296296296296293E-4</v>
      </c>
      <c r="G281" s="15">
        <v>276</v>
      </c>
      <c r="I281" s="34"/>
      <c r="J281" s="34"/>
      <c r="K281" s="34"/>
      <c r="L281" s="34"/>
      <c r="M281" s="34"/>
    </row>
    <row r="282" spans="1:13" s="32" customFormat="1" ht="18">
      <c r="A282" s="88">
        <v>277</v>
      </c>
      <c r="B282" s="46"/>
      <c r="C282" s="138" t="s">
        <v>401</v>
      </c>
      <c r="D282" s="128" t="s">
        <v>63</v>
      </c>
      <c r="E282" s="217">
        <v>5</v>
      </c>
      <c r="F282" s="224">
        <v>5.2083333333333333E-4</v>
      </c>
      <c r="G282" s="15">
        <v>277</v>
      </c>
      <c r="I282" s="34"/>
      <c r="J282" s="34"/>
      <c r="K282" s="34"/>
      <c r="L282" s="34"/>
      <c r="M282" s="34"/>
    </row>
    <row r="283" spans="1:13" s="32" customFormat="1" ht="18">
      <c r="A283" s="88">
        <v>278</v>
      </c>
      <c r="B283" s="46"/>
      <c r="C283" s="138" t="s">
        <v>394</v>
      </c>
      <c r="D283" s="128" t="s">
        <v>80</v>
      </c>
      <c r="E283" s="217">
        <v>5</v>
      </c>
      <c r="F283" s="224">
        <v>7.5231481481481471E-4</v>
      </c>
      <c r="G283" s="15">
        <v>278</v>
      </c>
      <c r="I283" s="34"/>
      <c r="J283" s="34"/>
      <c r="K283" s="34"/>
      <c r="L283" s="34"/>
      <c r="M283" s="34"/>
    </row>
    <row r="284" spans="1:13" s="32" customFormat="1" ht="18">
      <c r="A284" s="88">
        <v>279</v>
      </c>
      <c r="B284" s="46"/>
      <c r="C284" s="193" t="s">
        <v>421</v>
      </c>
      <c r="D284" s="128" t="s">
        <v>32</v>
      </c>
      <c r="E284" s="217">
        <v>4</v>
      </c>
      <c r="F284" s="224">
        <v>2.4305555555555552E-4</v>
      </c>
      <c r="G284" s="15">
        <v>279</v>
      </c>
      <c r="I284" s="34"/>
      <c r="J284" s="34"/>
      <c r="K284" s="34"/>
      <c r="L284" s="34"/>
      <c r="M284" s="34"/>
    </row>
    <row r="285" spans="1:13" s="32" customFormat="1" ht="18">
      <c r="A285" s="88">
        <v>280</v>
      </c>
      <c r="B285" s="46"/>
      <c r="C285" s="199" t="s">
        <v>352</v>
      </c>
      <c r="D285" s="128" t="s">
        <v>492</v>
      </c>
      <c r="E285" s="217">
        <v>4</v>
      </c>
      <c r="F285" s="224">
        <v>3.1250000000000001E-4</v>
      </c>
      <c r="G285" s="15">
        <v>280</v>
      </c>
      <c r="I285" s="34"/>
      <c r="J285" s="34"/>
      <c r="K285" s="34"/>
      <c r="L285" s="34"/>
      <c r="M285" s="34"/>
    </row>
    <row r="286" spans="1:13" s="32" customFormat="1" ht="18">
      <c r="A286" s="88">
        <v>281</v>
      </c>
      <c r="B286" s="46"/>
      <c r="C286" s="138" t="s">
        <v>319</v>
      </c>
      <c r="D286" s="128" t="s">
        <v>87</v>
      </c>
      <c r="E286" s="217">
        <v>4</v>
      </c>
      <c r="F286" s="224">
        <v>3.4722222222222224E-4</v>
      </c>
      <c r="G286" s="15">
        <v>281</v>
      </c>
      <c r="I286" s="34"/>
      <c r="J286" s="34"/>
      <c r="K286" s="34"/>
      <c r="L286" s="34"/>
      <c r="M286" s="34"/>
    </row>
    <row r="287" spans="1:13" s="32" customFormat="1" ht="18">
      <c r="A287" s="88">
        <v>282</v>
      </c>
      <c r="B287" s="46"/>
      <c r="C287" s="138" t="s">
        <v>393</v>
      </c>
      <c r="D287" s="128" t="s">
        <v>80</v>
      </c>
      <c r="E287" s="217">
        <v>4</v>
      </c>
      <c r="F287" s="224">
        <v>3.7037037037037035E-4</v>
      </c>
      <c r="G287" s="15">
        <v>282</v>
      </c>
      <c r="I287" s="34"/>
      <c r="J287" s="34"/>
      <c r="K287" s="34"/>
      <c r="L287" s="34"/>
      <c r="M287" s="34"/>
    </row>
    <row r="288" spans="1:13" s="32" customFormat="1" ht="18">
      <c r="A288" s="88">
        <v>283</v>
      </c>
      <c r="B288" s="46"/>
      <c r="C288" s="138" t="s">
        <v>391</v>
      </c>
      <c r="D288" s="128" t="s">
        <v>80</v>
      </c>
      <c r="E288" s="217">
        <v>4</v>
      </c>
      <c r="F288" s="224">
        <v>6.018518518518519E-4</v>
      </c>
      <c r="G288" s="15">
        <v>283</v>
      </c>
      <c r="I288" s="34"/>
      <c r="J288" s="34"/>
      <c r="K288" s="34"/>
      <c r="L288" s="34"/>
      <c r="M288" s="34"/>
    </row>
    <row r="289" spans="1:13" s="32" customFormat="1" ht="18">
      <c r="A289" s="88">
        <v>284</v>
      </c>
      <c r="B289" s="46"/>
      <c r="C289" s="134" t="s">
        <v>230</v>
      </c>
      <c r="D289" s="128" t="s">
        <v>31</v>
      </c>
      <c r="E289" s="217">
        <v>3</v>
      </c>
      <c r="F289" s="224">
        <v>2.4305555555555552E-4</v>
      </c>
      <c r="G289" s="15">
        <v>284</v>
      </c>
      <c r="I289" s="34"/>
      <c r="J289" s="34"/>
      <c r="K289" s="34"/>
      <c r="L289" s="34"/>
      <c r="M289" s="34"/>
    </row>
    <row r="290" spans="1:13" s="32" customFormat="1" ht="18">
      <c r="A290" s="88">
        <v>285</v>
      </c>
      <c r="B290" s="46"/>
      <c r="C290" s="139" t="s">
        <v>314</v>
      </c>
      <c r="D290" s="128" t="s">
        <v>17</v>
      </c>
      <c r="E290" s="217">
        <v>2</v>
      </c>
      <c r="F290" s="224">
        <v>2.0833333333333335E-4</v>
      </c>
      <c r="G290" s="15">
        <v>285</v>
      </c>
      <c r="I290" s="34"/>
      <c r="J290" s="34"/>
      <c r="K290" s="34"/>
      <c r="L290" s="34"/>
      <c r="M290" s="34"/>
    </row>
    <row r="291" spans="1:13" s="32" customFormat="1" ht="18">
      <c r="A291" s="88">
        <v>286</v>
      </c>
      <c r="B291" s="46"/>
      <c r="C291" s="211" t="s">
        <v>362</v>
      </c>
      <c r="D291" s="128" t="s">
        <v>415</v>
      </c>
      <c r="E291" s="217">
        <v>2</v>
      </c>
      <c r="F291" s="224">
        <v>2.3148148148148146E-4</v>
      </c>
      <c r="G291" s="15">
        <v>286</v>
      </c>
      <c r="I291" s="34"/>
      <c r="J291" s="34"/>
      <c r="K291" s="34"/>
      <c r="L291" s="34"/>
      <c r="M291" s="34"/>
    </row>
    <row r="292" spans="1:13" s="32" customFormat="1" ht="16.5" customHeight="1">
      <c r="A292" s="88">
        <v>287</v>
      </c>
      <c r="B292" s="46"/>
      <c r="C292" s="199" t="s">
        <v>405</v>
      </c>
      <c r="D292" s="128" t="s">
        <v>67</v>
      </c>
      <c r="E292" s="217">
        <v>2</v>
      </c>
      <c r="F292" s="224">
        <v>2.8935185185185189E-4</v>
      </c>
      <c r="G292" s="15">
        <v>287</v>
      </c>
      <c r="I292" s="34"/>
      <c r="J292" s="34"/>
      <c r="K292" s="34"/>
      <c r="L292" s="34"/>
      <c r="M292" s="34"/>
    </row>
    <row r="293" spans="1:13" s="32" customFormat="1" ht="18">
      <c r="A293" s="88">
        <v>288</v>
      </c>
      <c r="B293" s="46"/>
      <c r="C293" s="193" t="s">
        <v>353</v>
      </c>
      <c r="D293" s="128" t="s">
        <v>27</v>
      </c>
      <c r="E293" s="217">
        <v>1</v>
      </c>
      <c r="F293" s="224">
        <v>2.5462962962962961E-4</v>
      </c>
      <c r="G293" s="15">
        <v>288</v>
      </c>
      <c r="I293" s="34"/>
      <c r="J293" s="34"/>
      <c r="K293" s="34"/>
      <c r="L293" s="34"/>
      <c r="M293" s="34"/>
    </row>
    <row r="294" spans="1:13" s="32" customFormat="1" ht="18">
      <c r="A294" s="88">
        <v>289</v>
      </c>
      <c r="B294" s="46"/>
      <c r="C294" s="139" t="s">
        <v>309</v>
      </c>
      <c r="D294" s="128" t="s">
        <v>17</v>
      </c>
      <c r="E294" s="217">
        <v>1</v>
      </c>
      <c r="F294" s="224">
        <v>3.2407407407407406E-4</v>
      </c>
      <c r="G294" s="15">
        <v>289</v>
      </c>
      <c r="I294" s="34"/>
      <c r="J294" s="34"/>
      <c r="K294" s="34"/>
      <c r="L294" s="34"/>
      <c r="M294" s="34"/>
    </row>
    <row r="295" spans="1:13" s="32" customFormat="1" ht="18">
      <c r="A295" s="88">
        <v>290</v>
      </c>
      <c r="B295" s="46"/>
      <c r="C295" s="204" t="s">
        <v>374</v>
      </c>
      <c r="D295" s="128" t="s">
        <v>154</v>
      </c>
      <c r="E295" s="217">
        <v>1</v>
      </c>
      <c r="F295" s="224">
        <v>3.7037037037037035E-4</v>
      </c>
      <c r="G295" s="15">
        <v>290</v>
      </c>
      <c r="I295" s="34"/>
      <c r="J295" s="34"/>
      <c r="K295" s="34"/>
      <c r="L295" s="34"/>
      <c r="M295" s="34"/>
    </row>
    <row r="296" spans="1:13" s="32" customFormat="1" ht="18">
      <c r="A296" s="88">
        <v>291</v>
      </c>
      <c r="B296" s="46"/>
      <c r="C296" s="138" t="s">
        <v>392</v>
      </c>
      <c r="D296" s="128" t="s">
        <v>80</v>
      </c>
      <c r="E296" s="217">
        <v>1</v>
      </c>
      <c r="F296" s="224">
        <v>1.6203703703703703E-3</v>
      </c>
      <c r="G296" s="15">
        <v>291</v>
      </c>
      <c r="I296" s="34"/>
      <c r="J296" s="34"/>
      <c r="K296" s="34"/>
      <c r="L296" s="34"/>
      <c r="M296" s="34"/>
    </row>
    <row r="297" spans="1:13" s="32" customFormat="1" ht="18">
      <c r="A297" s="88">
        <v>292</v>
      </c>
      <c r="B297" s="46"/>
      <c r="C297" s="195" t="s">
        <v>424</v>
      </c>
      <c r="D297" s="128" t="s">
        <v>62</v>
      </c>
      <c r="E297" s="217">
        <v>0</v>
      </c>
      <c r="F297" s="224">
        <v>0</v>
      </c>
      <c r="G297" s="15">
        <v>292</v>
      </c>
      <c r="I297" s="34"/>
      <c r="J297" s="34"/>
      <c r="K297" s="34"/>
      <c r="L297" s="34"/>
      <c r="M297" s="34"/>
    </row>
    <row r="298" spans="1:13" s="32" customFormat="1" ht="18">
      <c r="A298" s="88">
        <v>293</v>
      </c>
      <c r="B298" s="46"/>
      <c r="C298" s="139" t="s">
        <v>205</v>
      </c>
      <c r="D298" s="128" t="s">
        <v>64</v>
      </c>
      <c r="E298" s="217">
        <v>0</v>
      </c>
      <c r="F298" s="224">
        <v>2.3148148148148146E-4</v>
      </c>
      <c r="G298" s="15">
        <v>293</v>
      </c>
      <c r="I298" s="34"/>
      <c r="J298" s="34"/>
      <c r="K298" s="34"/>
      <c r="L298" s="34"/>
      <c r="M298" s="34"/>
    </row>
    <row r="299" spans="1:13" s="32" customFormat="1" ht="18">
      <c r="A299" s="88">
        <v>294</v>
      </c>
      <c r="B299" s="153"/>
      <c r="C299" s="191" t="s">
        <v>250</v>
      </c>
      <c r="D299" s="128" t="s">
        <v>60</v>
      </c>
      <c r="E299" s="217">
        <v>0</v>
      </c>
      <c r="F299" s="224">
        <v>2.7777777777777778E-4</v>
      </c>
      <c r="G299" s="15">
        <v>294</v>
      </c>
      <c r="I299" s="34"/>
      <c r="J299" s="34"/>
      <c r="K299" s="34"/>
      <c r="L299" s="34"/>
      <c r="M299" s="34"/>
    </row>
    <row r="300" spans="1:13" s="32" customFormat="1" ht="18">
      <c r="A300" s="88"/>
      <c r="B300" s="46"/>
      <c r="C300" s="134" t="s">
        <v>235</v>
      </c>
      <c r="D300" s="128" t="s">
        <v>493</v>
      </c>
      <c r="E300" s="216" t="s">
        <v>156</v>
      </c>
      <c r="F300" s="187"/>
      <c r="G300" s="15"/>
      <c r="I300" s="34"/>
      <c r="J300" s="34"/>
      <c r="K300" s="34"/>
      <c r="L300" s="34"/>
      <c r="M300" s="34"/>
    </row>
    <row r="301" spans="1:13" s="32" customFormat="1" ht="18">
      <c r="A301" s="88"/>
      <c r="B301" s="46"/>
      <c r="C301" s="199" t="s">
        <v>409</v>
      </c>
      <c r="D301" s="128" t="s">
        <v>67</v>
      </c>
      <c r="E301" s="216" t="s">
        <v>156</v>
      </c>
      <c r="F301" s="187"/>
      <c r="G301" s="15"/>
      <c r="I301" s="34"/>
      <c r="J301" s="34"/>
      <c r="K301" s="34"/>
      <c r="L301" s="34"/>
      <c r="M301" s="34"/>
    </row>
    <row r="302" spans="1:13" s="32" customFormat="1" ht="18">
      <c r="A302" s="88"/>
      <c r="B302" s="46"/>
      <c r="C302" s="134" t="s">
        <v>436</v>
      </c>
      <c r="D302" s="128" t="s">
        <v>67</v>
      </c>
      <c r="E302" s="216" t="s">
        <v>156</v>
      </c>
      <c r="F302" s="216"/>
      <c r="G302" s="15"/>
      <c r="I302" s="34"/>
      <c r="J302" s="34"/>
      <c r="K302" s="34"/>
      <c r="L302" s="34"/>
      <c r="M302" s="34"/>
    </row>
    <row r="303" spans="1:13" s="32" customFormat="1" ht="18">
      <c r="A303" s="22"/>
      <c r="B303" s="100"/>
      <c r="C303" s="235"/>
      <c r="D303" s="234"/>
      <c r="E303" s="47"/>
      <c r="F303" s="47"/>
      <c r="I303" s="34"/>
      <c r="J303" s="34"/>
      <c r="K303" s="34"/>
      <c r="L303" s="34"/>
      <c r="M303" s="34"/>
    </row>
    <row r="304" spans="1:13" s="32" customFormat="1" ht="18">
      <c r="A304" s="22"/>
      <c r="B304" s="100"/>
      <c r="C304" s="214" t="s">
        <v>4</v>
      </c>
      <c r="D304" s="234"/>
      <c r="E304" s="269" t="s">
        <v>533</v>
      </c>
      <c r="F304" s="47"/>
      <c r="I304" s="34"/>
      <c r="J304" s="34"/>
      <c r="K304" s="34"/>
      <c r="L304" s="34"/>
      <c r="M304" s="34"/>
    </row>
    <row r="305" spans="1:13" s="32" customFormat="1" ht="18">
      <c r="A305" s="22"/>
      <c r="B305" s="100"/>
      <c r="C305" s="214"/>
      <c r="D305" s="234"/>
      <c r="E305" s="61"/>
      <c r="F305" s="61"/>
      <c r="I305" s="34"/>
      <c r="J305" s="34"/>
      <c r="K305" s="34"/>
      <c r="L305" s="34"/>
      <c r="M305" s="34"/>
    </row>
    <row r="306" spans="1:13" s="32" customFormat="1" ht="18">
      <c r="A306" s="22"/>
      <c r="B306" s="100"/>
      <c r="C306" s="236"/>
      <c r="D306" s="234"/>
      <c r="E306" s="61"/>
      <c r="F306" s="61"/>
      <c r="I306" s="34"/>
      <c r="J306" s="34"/>
      <c r="K306" s="34"/>
      <c r="L306" s="34"/>
      <c r="M306" s="34"/>
    </row>
    <row r="307" spans="1:13">
      <c r="B307" s="100"/>
      <c r="C307" s="100"/>
      <c r="D307" s="135"/>
      <c r="E307" s="121"/>
      <c r="F307" s="121"/>
    </row>
    <row r="308" spans="1:13">
      <c r="B308" s="100"/>
      <c r="C308" s="100"/>
      <c r="D308" s="135"/>
      <c r="E308" s="121"/>
      <c r="F308" s="121"/>
    </row>
    <row r="309" spans="1:13">
      <c r="B309" s="100"/>
      <c r="C309" s="100"/>
      <c r="D309" s="135"/>
      <c r="E309" s="121"/>
      <c r="F309" s="121"/>
    </row>
    <row r="310" spans="1:13">
      <c r="B310" s="100"/>
      <c r="C310" s="100"/>
      <c r="D310" s="135"/>
      <c r="E310" s="121"/>
      <c r="F310" s="121"/>
    </row>
    <row r="311" spans="1:13">
      <c r="B311" s="100"/>
      <c r="C311" s="100"/>
      <c r="D311" s="135"/>
      <c r="E311" s="121"/>
      <c r="F311" s="121"/>
    </row>
    <row r="312" spans="1:13">
      <c r="B312" s="100"/>
      <c r="C312" s="100"/>
      <c r="D312" s="135"/>
      <c r="E312" s="121"/>
      <c r="F312" s="121"/>
    </row>
    <row r="313" spans="1:13">
      <c r="B313" s="100"/>
      <c r="C313" s="100"/>
      <c r="D313" s="135"/>
      <c r="E313" s="121"/>
      <c r="F313" s="121"/>
    </row>
    <row r="314" spans="1:13">
      <c r="B314" s="100"/>
      <c r="C314" s="100"/>
      <c r="D314" s="135"/>
      <c r="E314" s="121"/>
      <c r="F314" s="121"/>
    </row>
    <row r="315" spans="1:13">
      <c r="B315" s="100"/>
      <c r="C315" s="100"/>
      <c r="D315" s="135"/>
      <c r="E315" s="121"/>
      <c r="F315" s="121"/>
    </row>
    <row r="316" spans="1:13">
      <c r="B316" s="100"/>
      <c r="C316" s="100"/>
      <c r="D316" s="135"/>
      <c r="E316" s="121"/>
      <c r="F316" s="121"/>
    </row>
    <row r="317" spans="1:13">
      <c r="B317" s="100"/>
      <c r="C317" s="100"/>
      <c r="D317" s="135"/>
      <c r="E317" s="121"/>
      <c r="F317" s="121"/>
    </row>
    <row r="318" spans="1:13">
      <c r="B318" s="100"/>
      <c r="C318" s="100"/>
      <c r="D318" s="135"/>
      <c r="E318" s="121"/>
      <c r="F318" s="121"/>
    </row>
    <row r="319" spans="1:13">
      <c r="B319" s="100"/>
      <c r="C319" s="100"/>
      <c r="D319" s="135"/>
      <c r="E319" s="121"/>
      <c r="F319" s="121"/>
    </row>
    <row r="320" spans="1:13">
      <c r="B320" s="100"/>
      <c r="C320" s="100"/>
      <c r="D320" s="135"/>
      <c r="E320" s="121"/>
      <c r="F320" s="121"/>
    </row>
    <row r="321" spans="2:6">
      <c r="B321" s="100"/>
      <c r="C321" s="100"/>
      <c r="D321" s="135"/>
      <c r="E321" s="121"/>
      <c r="F321" s="121"/>
    </row>
    <row r="322" spans="2:6">
      <c r="B322" s="100"/>
      <c r="C322" s="100"/>
      <c r="D322" s="135"/>
      <c r="E322" s="121"/>
      <c r="F322" s="121"/>
    </row>
    <row r="323" spans="2:6">
      <c r="B323" s="100"/>
      <c r="C323" s="100"/>
      <c r="D323" s="135"/>
      <c r="E323" s="121"/>
      <c r="F323" s="121"/>
    </row>
    <row r="324" spans="2:6">
      <c r="B324" s="100"/>
      <c r="C324" s="100"/>
      <c r="D324" s="135"/>
      <c r="E324" s="121"/>
      <c r="F324" s="121"/>
    </row>
    <row r="325" spans="2:6">
      <c r="B325" s="100"/>
      <c r="C325" s="100"/>
      <c r="D325" s="135"/>
      <c r="E325" s="121"/>
      <c r="F325" s="121"/>
    </row>
    <row r="326" spans="2:6">
      <c r="B326" s="100"/>
      <c r="C326" s="100"/>
      <c r="D326" s="135"/>
      <c r="E326" s="121"/>
      <c r="F326" s="121"/>
    </row>
    <row r="327" spans="2:6">
      <c r="B327" s="100"/>
      <c r="C327" s="100"/>
      <c r="D327" s="135"/>
      <c r="E327" s="121"/>
      <c r="F327" s="121"/>
    </row>
    <row r="328" spans="2:6">
      <c r="B328" s="100"/>
      <c r="C328" s="100"/>
      <c r="D328" s="135"/>
      <c r="E328" s="121"/>
      <c r="F328" s="121"/>
    </row>
    <row r="329" spans="2:6">
      <c r="B329" s="100"/>
      <c r="C329" s="100"/>
      <c r="D329" s="135"/>
      <c r="E329" s="121"/>
      <c r="F329" s="121"/>
    </row>
    <row r="330" spans="2:6">
      <c r="B330" s="100"/>
      <c r="C330" s="100"/>
      <c r="D330" s="135"/>
      <c r="E330" s="121"/>
      <c r="F330" s="121"/>
    </row>
    <row r="331" spans="2:6">
      <c r="B331" s="100"/>
      <c r="C331" s="100"/>
      <c r="D331" s="135"/>
      <c r="E331" s="121"/>
      <c r="F331" s="121"/>
    </row>
    <row r="332" spans="2:6">
      <c r="B332" s="100"/>
      <c r="C332" s="100"/>
      <c r="D332" s="135"/>
      <c r="E332" s="121"/>
      <c r="F332" s="121"/>
    </row>
    <row r="333" spans="2:6">
      <c r="B333" s="100"/>
      <c r="C333" s="100"/>
      <c r="D333" s="135"/>
      <c r="E333" s="121"/>
      <c r="F333" s="121"/>
    </row>
    <row r="334" spans="2:6">
      <c r="B334" s="100"/>
      <c r="C334" s="100"/>
      <c r="D334" s="135"/>
      <c r="E334" s="121"/>
      <c r="F334" s="121"/>
    </row>
    <row r="335" spans="2:6">
      <c r="B335" s="100"/>
      <c r="C335" s="100"/>
      <c r="D335" s="135"/>
      <c r="E335" s="121"/>
      <c r="F335" s="121"/>
    </row>
    <row r="336" spans="2:6">
      <c r="B336" s="100"/>
      <c r="C336" s="100"/>
      <c r="D336" s="135"/>
      <c r="E336" s="121"/>
      <c r="F336" s="121"/>
    </row>
    <row r="337" spans="2:6">
      <c r="B337" s="100"/>
      <c r="C337" s="100"/>
      <c r="D337" s="135"/>
      <c r="E337" s="121"/>
      <c r="F337" s="121"/>
    </row>
    <row r="338" spans="2:6">
      <c r="B338" s="100"/>
      <c r="C338" s="100"/>
      <c r="D338" s="135"/>
      <c r="E338" s="121"/>
      <c r="F338" s="121"/>
    </row>
    <row r="339" spans="2:6">
      <c r="B339" s="100"/>
      <c r="C339" s="100"/>
      <c r="D339" s="135"/>
      <c r="E339" s="121"/>
      <c r="F339" s="121"/>
    </row>
    <row r="340" spans="2:6">
      <c r="B340" s="100"/>
      <c r="C340" s="100"/>
      <c r="D340" s="135"/>
      <c r="E340" s="121"/>
      <c r="F340" s="121"/>
    </row>
    <row r="341" spans="2:6">
      <c r="B341" s="100"/>
      <c r="C341" s="100"/>
      <c r="D341" s="135"/>
      <c r="E341" s="121"/>
      <c r="F341" s="121"/>
    </row>
    <row r="342" spans="2:6">
      <c r="B342" s="100"/>
      <c r="C342" s="100"/>
      <c r="D342" s="135"/>
      <c r="E342" s="121"/>
      <c r="F342" s="121"/>
    </row>
    <row r="343" spans="2:6">
      <c r="B343" s="100"/>
      <c r="C343" s="100"/>
      <c r="D343" s="135"/>
      <c r="E343" s="121"/>
      <c r="F343" s="121"/>
    </row>
    <row r="344" spans="2:6">
      <c r="B344" s="100"/>
      <c r="C344" s="100"/>
      <c r="D344" s="135"/>
      <c r="E344" s="121"/>
      <c r="F344" s="121"/>
    </row>
    <row r="345" spans="2:6">
      <c r="B345" s="100"/>
      <c r="C345" s="100"/>
      <c r="D345" s="135"/>
      <c r="E345" s="121"/>
      <c r="F345" s="121"/>
    </row>
  </sheetData>
  <sortState ref="A295:G297">
    <sortCondition ref="F295:F297"/>
  </sortState>
  <mergeCells count="4">
    <mergeCell ref="A1:E1"/>
    <mergeCell ref="A2:G2"/>
    <mergeCell ref="A3:G3"/>
    <mergeCell ref="A4:G4"/>
  </mergeCells>
  <hyperlinks>
    <hyperlink ref="C196" r:id="rId1" display="https://230020.kiasuo.ru/ous/4187872/students/1240000000280725182"/>
    <hyperlink ref="C180" r:id="rId2" display="https://230020.kiasuo.ru/ous/4187872/students/1240000000296718742"/>
    <hyperlink ref="C266" r:id="rId3" display="https://230020.kiasuo.ru/ous/4187872/students/2423002000001028451"/>
    <hyperlink ref="C84" r:id="rId4" display="https://230020.kiasuo.ru/ous/4187872/students/2423002000001028312"/>
  </hyperlinks>
  <printOptions horizontalCentered="1"/>
  <pageMargins left="0.39370078740157483" right="0" top="0.39370078740157483" bottom="0.19685039370078741" header="0" footer="0"/>
  <pageSetup paperSize="9" scale="74" fitToHeight="0" orientation="portrait" r:id="rId5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/>
  <cols>
    <col min="1" max="1" width="5" style="10" customWidth="1"/>
    <col min="2" max="2" width="42.5703125" style="10" customWidth="1"/>
    <col min="3" max="10" width="13" style="10" customWidth="1"/>
    <col min="11" max="12" width="10.28515625" style="10" customWidth="1"/>
    <col min="13" max="13" width="9.140625" style="25"/>
    <col min="14" max="14" width="13.140625" style="25" customWidth="1"/>
    <col min="15" max="16384" width="9.140625" style="25"/>
  </cols>
  <sheetData>
    <row r="1" spans="1:12" ht="23.25" customHeight="1">
      <c r="A1" s="286" t="s">
        <v>25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20.25">
      <c r="A2" s="26"/>
      <c r="B2" s="26"/>
      <c r="C2" s="27"/>
      <c r="D2" s="27"/>
      <c r="E2" s="27"/>
      <c r="F2" s="27"/>
      <c r="G2" s="27"/>
      <c r="H2" s="28"/>
      <c r="I2" s="29"/>
      <c r="J2" s="29"/>
      <c r="K2" s="29"/>
    </row>
    <row r="3" spans="1:12" ht="16.5">
      <c r="A3" s="30" t="s">
        <v>57</v>
      </c>
      <c r="B3" s="30"/>
      <c r="C3" s="31"/>
      <c r="D3" s="32"/>
      <c r="E3" s="31"/>
      <c r="F3" s="25"/>
      <c r="G3" s="33"/>
      <c r="I3" s="34"/>
      <c r="J3" s="34"/>
      <c r="K3" s="35"/>
      <c r="L3" s="36" t="s">
        <v>5</v>
      </c>
    </row>
    <row r="4" spans="1:12" ht="21.75" customHeight="1">
      <c r="A4" s="287" t="s">
        <v>13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2" ht="30" customHeight="1" thickBot="1">
      <c r="A5" s="288" t="s">
        <v>50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</row>
    <row r="6" spans="1:12" s="37" customFormat="1" ht="39" thickBot="1">
      <c r="A6" s="38" t="s">
        <v>0</v>
      </c>
      <c r="B6" s="39" t="s">
        <v>6</v>
      </c>
      <c r="C6" s="24" t="s">
        <v>7</v>
      </c>
      <c r="D6" s="24" t="s">
        <v>28</v>
      </c>
      <c r="E6" s="24" t="s">
        <v>8</v>
      </c>
      <c r="F6" s="24" t="s">
        <v>14</v>
      </c>
      <c r="G6" s="24" t="s">
        <v>9</v>
      </c>
      <c r="H6" s="24" t="s">
        <v>10</v>
      </c>
      <c r="I6" s="24" t="s">
        <v>26</v>
      </c>
      <c r="J6" s="24" t="s">
        <v>11</v>
      </c>
      <c r="K6" s="23" t="s">
        <v>12</v>
      </c>
      <c r="L6" s="72" t="s">
        <v>2</v>
      </c>
    </row>
    <row r="7" spans="1:12" s="41" customFormat="1" ht="24" customHeight="1">
      <c r="A7" s="74">
        <v>1</v>
      </c>
      <c r="B7" s="65" t="s">
        <v>59</v>
      </c>
      <c r="C7" s="48">
        <v>6</v>
      </c>
      <c r="D7" s="48">
        <v>6</v>
      </c>
      <c r="E7" s="48">
        <v>6</v>
      </c>
      <c r="F7" s="48">
        <v>6</v>
      </c>
      <c r="G7" s="48">
        <v>6</v>
      </c>
      <c r="H7" s="48">
        <v>6</v>
      </c>
      <c r="I7" s="48">
        <v>5</v>
      </c>
      <c r="J7" s="48">
        <v>6</v>
      </c>
      <c r="K7" s="50">
        <f t="shared" ref="K7:K50" si="0">SUM(C7:J7)</f>
        <v>47</v>
      </c>
      <c r="L7" s="75"/>
    </row>
    <row r="8" spans="1:12" s="41" customFormat="1" ht="24" customHeight="1">
      <c r="A8" s="42">
        <v>2</v>
      </c>
      <c r="B8" s="65" t="s">
        <v>60</v>
      </c>
      <c r="C8" s="49">
        <v>9</v>
      </c>
      <c r="D8" s="49">
        <v>7</v>
      </c>
      <c r="E8" s="49">
        <v>7</v>
      </c>
      <c r="F8" s="49">
        <v>7</v>
      </c>
      <c r="G8" s="49">
        <v>6</v>
      </c>
      <c r="H8" s="49">
        <v>6</v>
      </c>
      <c r="I8" s="49">
        <v>6</v>
      </c>
      <c r="J8" s="49">
        <v>7</v>
      </c>
      <c r="K8" s="51">
        <f t="shared" si="0"/>
        <v>55</v>
      </c>
      <c r="L8" s="76"/>
    </row>
    <row r="9" spans="1:12" s="41" customFormat="1" ht="24" customHeight="1">
      <c r="A9" s="42">
        <v>3</v>
      </c>
      <c r="B9" s="65" t="s">
        <v>61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51">
        <f t="shared" si="0"/>
        <v>0</v>
      </c>
      <c r="L9" s="77"/>
    </row>
    <row r="10" spans="1:12" s="41" customFormat="1" ht="24" customHeight="1">
      <c r="A10" s="42">
        <v>4</v>
      </c>
      <c r="B10" s="65" t="s">
        <v>48</v>
      </c>
      <c r="C10" s="49">
        <v>10</v>
      </c>
      <c r="D10" s="49">
        <v>10</v>
      </c>
      <c r="E10" s="49">
        <v>9</v>
      </c>
      <c r="F10" s="49">
        <v>8</v>
      </c>
      <c r="G10" s="49">
        <v>10</v>
      </c>
      <c r="H10" s="49">
        <v>9</v>
      </c>
      <c r="I10" s="49">
        <v>10</v>
      </c>
      <c r="J10" s="49">
        <v>9</v>
      </c>
      <c r="K10" s="51">
        <f t="shared" si="0"/>
        <v>75</v>
      </c>
      <c r="L10" s="78"/>
    </row>
    <row r="11" spans="1:12" s="41" customFormat="1" ht="24" customHeight="1">
      <c r="A11" s="42">
        <v>5</v>
      </c>
      <c r="B11" s="65" t="s">
        <v>62</v>
      </c>
      <c r="C11" s="49">
        <v>5</v>
      </c>
      <c r="D11" s="49">
        <v>4</v>
      </c>
      <c r="E11" s="49">
        <v>2</v>
      </c>
      <c r="F11" s="49">
        <v>2</v>
      </c>
      <c r="G11" s="49">
        <v>4</v>
      </c>
      <c r="H11" s="49">
        <v>4</v>
      </c>
      <c r="I11" s="49">
        <v>4</v>
      </c>
      <c r="J11" s="49">
        <v>3</v>
      </c>
      <c r="K11" s="51">
        <f t="shared" si="0"/>
        <v>28</v>
      </c>
      <c r="L11" s="76"/>
    </row>
    <row r="12" spans="1:12" s="41" customFormat="1" ht="24" customHeight="1">
      <c r="A12" s="42">
        <v>6</v>
      </c>
      <c r="B12" s="65" t="s">
        <v>63</v>
      </c>
      <c r="C12" s="49">
        <v>5</v>
      </c>
      <c r="D12" s="49">
        <v>6</v>
      </c>
      <c r="E12" s="49">
        <v>0</v>
      </c>
      <c r="F12" s="49">
        <v>0</v>
      </c>
      <c r="G12" s="49">
        <v>4</v>
      </c>
      <c r="H12" s="49">
        <v>3</v>
      </c>
      <c r="I12" s="49">
        <v>5</v>
      </c>
      <c r="J12" s="49">
        <v>3</v>
      </c>
      <c r="K12" s="51">
        <f t="shared" si="0"/>
        <v>26</v>
      </c>
      <c r="L12" s="76"/>
    </row>
    <row r="13" spans="1:12" s="41" customFormat="1" ht="24" customHeight="1">
      <c r="A13" s="42">
        <v>7</v>
      </c>
      <c r="B13" s="65" t="s">
        <v>64</v>
      </c>
      <c r="C13" s="49">
        <v>7</v>
      </c>
      <c r="D13" s="49">
        <v>7</v>
      </c>
      <c r="E13" s="49">
        <v>6</v>
      </c>
      <c r="F13" s="49">
        <v>4</v>
      </c>
      <c r="G13" s="49">
        <v>4</v>
      </c>
      <c r="H13" s="49">
        <v>4</v>
      </c>
      <c r="I13" s="49">
        <v>5</v>
      </c>
      <c r="J13" s="49">
        <v>4</v>
      </c>
      <c r="K13" s="51">
        <f t="shared" si="0"/>
        <v>41</v>
      </c>
      <c r="L13" s="76"/>
    </row>
    <row r="14" spans="1:12" s="41" customFormat="1" ht="24" customHeight="1">
      <c r="A14" s="42">
        <v>8</v>
      </c>
      <c r="B14" s="65" t="s">
        <v>65</v>
      </c>
      <c r="C14" s="49">
        <v>8</v>
      </c>
      <c r="D14" s="49">
        <v>6</v>
      </c>
      <c r="E14" s="49">
        <v>5</v>
      </c>
      <c r="F14" s="49">
        <v>0</v>
      </c>
      <c r="G14" s="49">
        <v>5</v>
      </c>
      <c r="H14" s="49">
        <v>4</v>
      </c>
      <c r="I14" s="49">
        <v>0</v>
      </c>
      <c r="J14" s="49">
        <v>3</v>
      </c>
      <c r="K14" s="51">
        <f t="shared" si="0"/>
        <v>31</v>
      </c>
      <c r="L14" s="76"/>
    </row>
    <row r="15" spans="1:12" s="41" customFormat="1" ht="24" customHeight="1">
      <c r="A15" s="42">
        <v>9</v>
      </c>
      <c r="B15" s="65" t="s">
        <v>30</v>
      </c>
      <c r="C15" s="49">
        <v>9</v>
      </c>
      <c r="D15" s="49">
        <v>9</v>
      </c>
      <c r="E15" s="49">
        <v>8</v>
      </c>
      <c r="F15" s="49">
        <v>8</v>
      </c>
      <c r="G15" s="49">
        <v>9</v>
      </c>
      <c r="H15" s="49">
        <v>8</v>
      </c>
      <c r="I15" s="49">
        <v>9</v>
      </c>
      <c r="J15" s="49">
        <v>8</v>
      </c>
      <c r="K15" s="51">
        <f t="shared" si="0"/>
        <v>68</v>
      </c>
      <c r="L15" s="76"/>
    </row>
    <row r="16" spans="1:12" s="41" customFormat="1" ht="24" customHeight="1">
      <c r="A16" s="42">
        <v>10</v>
      </c>
      <c r="B16" s="65" t="s">
        <v>31</v>
      </c>
      <c r="C16" s="49">
        <v>8</v>
      </c>
      <c r="D16" s="49">
        <v>8</v>
      </c>
      <c r="E16" s="49">
        <v>5</v>
      </c>
      <c r="F16" s="49">
        <v>6</v>
      </c>
      <c r="G16" s="49">
        <v>6</v>
      </c>
      <c r="H16" s="49">
        <v>6</v>
      </c>
      <c r="I16" s="49">
        <v>7</v>
      </c>
      <c r="J16" s="49">
        <v>6</v>
      </c>
      <c r="K16" s="51">
        <f t="shared" si="0"/>
        <v>52</v>
      </c>
      <c r="L16" s="76"/>
    </row>
    <row r="17" spans="1:12" s="41" customFormat="1" ht="24" customHeight="1">
      <c r="A17" s="42">
        <v>11</v>
      </c>
      <c r="B17" s="65" t="s">
        <v>66</v>
      </c>
      <c r="C17" s="49">
        <v>10</v>
      </c>
      <c r="D17" s="49">
        <v>10</v>
      </c>
      <c r="E17" s="49">
        <v>9</v>
      </c>
      <c r="F17" s="49">
        <v>6</v>
      </c>
      <c r="G17" s="49">
        <v>9</v>
      </c>
      <c r="H17" s="49">
        <v>9</v>
      </c>
      <c r="I17" s="49">
        <v>10</v>
      </c>
      <c r="J17" s="49">
        <v>9</v>
      </c>
      <c r="K17" s="51">
        <f t="shared" si="0"/>
        <v>72</v>
      </c>
      <c r="L17" s="78"/>
    </row>
    <row r="18" spans="1:12" s="41" customFormat="1" ht="24" customHeight="1">
      <c r="A18" s="42">
        <v>12</v>
      </c>
      <c r="B18" s="65" t="s">
        <v>17</v>
      </c>
      <c r="C18" s="49">
        <v>7</v>
      </c>
      <c r="D18" s="49">
        <v>6</v>
      </c>
      <c r="E18" s="49">
        <v>6</v>
      </c>
      <c r="F18" s="49">
        <v>7</v>
      </c>
      <c r="G18" s="49">
        <v>6</v>
      </c>
      <c r="H18" s="49">
        <v>5</v>
      </c>
      <c r="I18" s="49">
        <v>7</v>
      </c>
      <c r="J18" s="49">
        <v>6</v>
      </c>
      <c r="K18" s="51">
        <f t="shared" si="0"/>
        <v>50</v>
      </c>
      <c r="L18" s="76"/>
    </row>
    <row r="19" spans="1:12" s="41" customFormat="1" ht="24" customHeight="1">
      <c r="A19" s="42">
        <v>13</v>
      </c>
      <c r="B19" s="65" t="s">
        <v>67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51">
        <f t="shared" si="0"/>
        <v>0</v>
      </c>
      <c r="L19" s="77"/>
    </row>
    <row r="20" spans="1:12" s="41" customFormat="1" ht="24" customHeight="1">
      <c r="A20" s="42">
        <v>14</v>
      </c>
      <c r="B20" s="65" t="s">
        <v>21</v>
      </c>
      <c r="C20" s="49">
        <v>7</v>
      </c>
      <c r="D20" s="49">
        <v>7</v>
      </c>
      <c r="E20" s="49">
        <v>6</v>
      </c>
      <c r="F20" s="49">
        <v>6</v>
      </c>
      <c r="G20" s="49">
        <v>6</v>
      </c>
      <c r="H20" s="49">
        <v>6</v>
      </c>
      <c r="I20" s="49">
        <v>7</v>
      </c>
      <c r="J20" s="49">
        <v>6</v>
      </c>
      <c r="K20" s="51">
        <f t="shared" si="0"/>
        <v>51</v>
      </c>
      <c r="L20" s="76"/>
    </row>
    <row r="21" spans="1:12" s="41" customFormat="1" ht="24" customHeight="1">
      <c r="A21" s="42">
        <v>15</v>
      </c>
      <c r="B21" s="65" t="s">
        <v>68</v>
      </c>
      <c r="C21" s="49">
        <v>5</v>
      </c>
      <c r="D21" s="49">
        <v>4</v>
      </c>
      <c r="E21" s="49">
        <v>4</v>
      </c>
      <c r="F21" s="49">
        <v>3</v>
      </c>
      <c r="G21" s="49">
        <v>4</v>
      </c>
      <c r="H21" s="49">
        <v>4</v>
      </c>
      <c r="I21" s="49">
        <v>0</v>
      </c>
      <c r="J21" s="49">
        <v>3</v>
      </c>
      <c r="K21" s="51">
        <f t="shared" si="0"/>
        <v>27</v>
      </c>
      <c r="L21" s="76"/>
    </row>
    <row r="22" spans="1:12" s="41" customFormat="1" ht="24" customHeight="1">
      <c r="A22" s="42">
        <v>16</v>
      </c>
      <c r="B22" s="65" t="s">
        <v>69</v>
      </c>
      <c r="C22" s="49">
        <v>7</v>
      </c>
      <c r="D22" s="49">
        <v>7</v>
      </c>
      <c r="E22" s="49">
        <v>7</v>
      </c>
      <c r="F22" s="49">
        <v>6</v>
      </c>
      <c r="G22" s="49">
        <v>6</v>
      </c>
      <c r="H22" s="49">
        <v>0</v>
      </c>
      <c r="I22" s="49">
        <v>6</v>
      </c>
      <c r="J22" s="49">
        <v>6</v>
      </c>
      <c r="K22" s="51">
        <f t="shared" si="0"/>
        <v>45</v>
      </c>
      <c r="L22" s="76"/>
    </row>
    <row r="23" spans="1:12" s="41" customFormat="1" ht="24" customHeight="1">
      <c r="A23" s="42">
        <v>17</v>
      </c>
      <c r="B23" s="65" t="s">
        <v>19</v>
      </c>
      <c r="C23" s="49">
        <v>6</v>
      </c>
      <c r="D23" s="49">
        <v>7</v>
      </c>
      <c r="E23" s="49">
        <v>5</v>
      </c>
      <c r="F23" s="49">
        <v>5</v>
      </c>
      <c r="G23" s="49">
        <v>6</v>
      </c>
      <c r="H23" s="49">
        <v>5</v>
      </c>
      <c r="I23" s="49">
        <v>4</v>
      </c>
      <c r="J23" s="49">
        <v>5</v>
      </c>
      <c r="K23" s="51">
        <f t="shared" si="0"/>
        <v>43</v>
      </c>
      <c r="L23" s="76"/>
    </row>
    <row r="24" spans="1:12" s="41" customFormat="1" ht="24" customHeight="1">
      <c r="A24" s="42">
        <v>18</v>
      </c>
      <c r="B24" s="65" t="s">
        <v>33</v>
      </c>
      <c r="C24" s="49">
        <v>7</v>
      </c>
      <c r="D24" s="49">
        <v>6</v>
      </c>
      <c r="E24" s="49">
        <v>6</v>
      </c>
      <c r="F24" s="49">
        <v>4</v>
      </c>
      <c r="G24" s="49">
        <v>6</v>
      </c>
      <c r="H24" s="49">
        <v>5</v>
      </c>
      <c r="I24" s="49">
        <v>5</v>
      </c>
      <c r="J24" s="49">
        <v>5</v>
      </c>
      <c r="K24" s="51">
        <f t="shared" si="0"/>
        <v>44</v>
      </c>
      <c r="L24" s="76"/>
    </row>
    <row r="25" spans="1:12" s="41" customFormat="1" ht="24" customHeight="1">
      <c r="A25" s="42">
        <v>19</v>
      </c>
      <c r="B25" s="65" t="s">
        <v>70</v>
      </c>
      <c r="C25" s="49">
        <v>8</v>
      </c>
      <c r="D25" s="49">
        <v>7</v>
      </c>
      <c r="E25" s="49">
        <v>6</v>
      </c>
      <c r="F25" s="49">
        <v>5</v>
      </c>
      <c r="G25" s="49">
        <v>5</v>
      </c>
      <c r="H25" s="49">
        <v>5</v>
      </c>
      <c r="I25" s="49">
        <v>6</v>
      </c>
      <c r="J25" s="49">
        <v>5</v>
      </c>
      <c r="K25" s="51">
        <f t="shared" si="0"/>
        <v>47</v>
      </c>
      <c r="L25" s="76"/>
    </row>
    <row r="26" spans="1:12" s="41" customFormat="1" ht="24" customHeight="1">
      <c r="A26" s="42">
        <v>20</v>
      </c>
      <c r="B26" s="65" t="s">
        <v>71</v>
      </c>
      <c r="C26" s="49">
        <v>6</v>
      </c>
      <c r="D26" s="49">
        <v>6</v>
      </c>
      <c r="E26" s="49">
        <v>5</v>
      </c>
      <c r="F26" s="49">
        <v>0</v>
      </c>
      <c r="G26" s="49">
        <v>4</v>
      </c>
      <c r="H26" s="49">
        <v>5</v>
      </c>
      <c r="I26" s="49">
        <v>5</v>
      </c>
      <c r="J26" s="49">
        <v>5</v>
      </c>
      <c r="K26" s="51">
        <f t="shared" si="0"/>
        <v>36</v>
      </c>
      <c r="L26" s="76"/>
    </row>
    <row r="27" spans="1:12" s="41" customFormat="1" ht="24" customHeight="1">
      <c r="A27" s="42">
        <v>21</v>
      </c>
      <c r="B27" s="65" t="s">
        <v>72</v>
      </c>
      <c r="C27" s="49">
        <v>5</v>
      </c>
      <c r="D27" s="49">
        <v>7</v>
      </c>
      <c r="E27" s="49">
        <v>6</v>
      </c>
      <c r="F27" s="49">
        <v>5</v>
      </c>
      <c r="G27" s="49">
        <v>5</v>
      </c>
      <c r="H27" s="49">
        <v>5</v>
      </c>
      <c r="I27" s="49">
        <v>6</v>
      </c>
      <c r="J27" s="49">
        <v>5</v>
      </c>
      <c r="K27" s="51">
        <f t="shared" si="0"/>
        <v>44</v>
      </c>
      <c r="L27" s="76"/>
    </row>
    <row r="28" spans="1:12" s="41" customFormat="1" ht="24" customHeight="1">
      <c r="A28" s="42">
        <v>22</v>
      </c>
      <c r="B28" s="65" t="s">
        <v>73</v>
      </c>
      <c r="C28" s="49">
        <v>9</v>
      </c>
      <c r="D28" s="49">
        <v>7</v>
      </c>
      <c r="E28" s="49">
        <v>6</v>
      </c>
      <c r="F28" s="49">
        <v>5</v>
      </c>
      <c r="G28" s="49">
        <v>5</v>
      </c>
      <c r="H28" s="49">
        <v>6</v>
      </c>
      <c r="I28" s="49">
        <v>6</v>
      </c>
      <c r="J28" s="49">
        <v>6</v>
      </c>
      <c r="K28" s="51">
        <f t="shared" si="0"/>
        <v>50</v>
      </c>
      <c r="L28" s="76"/>
    </row>
    <row r="29" spans="1:12" s="41" customFormat="1" ht="24" customHeight="1">
      <c r="A29" s="42">
        <v>23</v>
      </c>
      <c r="B29" s="65" t="s">
        <v>74</v>
      </c>
      <c r="C29" s="49">
        <v>8</v>
      </c>
      <c r="D29" s="49">
        <v>7</v>
      </c>
      <c r="E29" s="49">
        <v>6</v>
      </c>
      <c r="F29" s="49">
        <v>5</v>
      </c>
      <c r="G29" s="49">
        <v>5</v>
      </c>
      <c r="H29" s="49">
        <v>4</v>
      </c>
      <c r="I29" s="49">
        <v>7</v>
      </c>
      <c r="J29" s="49">
        <v>5</v>
      </c>
      <c r="K29" s="51">
        <f t="shared" si="0"/>
        <v>47</v>
      </c>
      <c r="L29" s="76"/>
    </row>
    <row r="30" spans="1:12" s="41" customFormat="1" ht="24" customHeight="1">
      <c r="A30" s="42">
        <v>24</v>
      </c>
      <c r="B30" s="65" t="s">
        <v>46</v>
      </c>
      <c r="C30" s="49">
        <v>7</v>
      </c>
      <c r="D30" s="49">
        <v>7</v>
      </c>
      <c r="E30" s="49">
        <v>6</v>
      </c>
      <c r="F30" s="49">
        <v>5</v>
      </c>
      <c r="G30" s="49">
        <v>5</v>
      </c>
      <c r="H30" s="49">
        <v>6</v>
      </c>
      <c r="I30" s="49">
        <v>7</v>
      </c>
      <c r="J30" s="49">
        <v>6</v>
      </c>
      <c r="K30" s="51">
        <f t="shared" si="0"/>
        <v>49</v>
      </c>
      <c r="L30" s="76"/>
    </row>
    <row r="31" spans="1:12" s="41" customFormat="1" ht="24" customHeight="1">
      <c r="A31" s="42">
        <v>25</v>
      </c>
      <c r="B31" s="65" t="s">
        <v>75</v>
      </c>
      <c r="C31" s="49">
        <v>7</v>
      </c>
      <c r="D31" s="49">
        <v>6</v>
      </c>
      <c r="E31" s="49">
        <v>5</v>
      </c>
      <c r="F31" s="49">
        <v>5</v>
      </c>
      <c r="G31" s="49">
        <v>5</v>
      </c>
      <c r="H31" s="49">
        <v>5</v>
      </c>
      <c r="I31" s="49">
        <v>5</v>
      </c>
      <c r="J31" s="49">
        <v>5</v>
      </c>
      <c r="K31" s="51">
        <f t="shared" si="0"/>
        <v>43</v>
      </c>
      <c r="L31" s="76"/>
    </row>
    <row r="32" spans="1:12" s="41" customFormat="1" ht="24" customHeight="1">
      <c r="A32" s="42">
        <v>26</v>
      </c>
      <c r="B32" s="65" t="s">
        <v>76</v>
      </c>
      <c r="C32" s="49">
        <v>5</v>
      </c>
      <c r="D32" s="49">
        <v>7</v>
      </c>
      <c r="E32" s="49">
        <v>4</v>
      </c>
      <c r="F32" s="49">
        <v>4</v>
      </c>
      <c r="G32" s="49">
        <v>4</v>
      </c>
      <c r="H32" s="49">
        <v>4</v>
      </c>
      <c r="I32" s="49">
        <v>5</v>
      </c>
      <c r="J32" s="49">
        <v>5</v>
      </c>
      <c r="K32" s="51">
        <f t="shared" si="0"/>
        <v>38</v>
      </c>
      <c r="L32" s="76"/>
    </row>
    <row r="33" spans="1:12" s="41" customFormat="1" ht="24" customHeight="1">
      <c r="A33" s="42">
        <v>27</v>
      </c>
      <c r="B33" s="66" t="s">
        <v>77</v>
      </c>
      <c r="C33" s="49">
        <v>7</v>
      </c>
      <c r="D33" s="49">
        <v>6</v>
      </c>
      <c r="E33" s="49">
        <v>6</v>
      </c>
      <c r="F33" s="49">
        <v>5</v>
      </c>
      <c r="G33" s="49">
        <v>5</v>
      </c>
      <c r="H33" s="49">
        <v>5</v>
      </c>
      <c r="I33" s="49">
        <v>5</v>
      </c>
      <c r="J33" s="49">
        <v>5</v>
      </c>
      <c r="K33" s="51">
        <f t="shared" si="0"/>
        <v>44</v>
      </c>
      <c r="L33" s="76"/>
    </row>
    <row r="34" spans="1:12" s="41" customFormat="1" ht="24" customHeight="1">
      <c r="A34" s="42">
        <v>28</v>
      </c>
      <c r="B34" s="65" t="s">
        <v>78</v>
      </c>
      <c r="C34" s="49">
        <v>7</v>
      </c>
      <c r="D34" s="49">
        <v>6</v>
      </c>
      <c r="E34" s="49">
        <v>5</v>
      </c>
      <c r="F34" s="49">
        <v>5</v>
      </c>
      <c r="G34" s="49">
        <v>6</v>
      </c>
      <c r="H34" s="49">
        <v>6</v>
      </c>
      <c r="I34" s="49">
        <v>6</v>
      </c>
      <c r="J34" s="49">
        <v>5</v>
      </c>
      <c r="K34" s="51">
        <f t="shared" si="0"/>
        <v>46</v>
      </c>
      <c r="L34" s="76"/>
    </row>
    <row r="35" spans="1:12" s="41" customFormat="1" ht="24" customHeight="1">
      <c r="A35" s="42">
        <v>29</v>
      </c>
      <c r="B35" s="67" t="s">
        <v>79</v>
      </c>
      <c r="C35" s="49">
        <v>6</v>
      </c>
      <c r="D35" s="49">
        <v>6</v>
      </c>
      <c r="E35" s="49">
        <v>5</v>
      </c>
      <c r="F35" s="49">
        <v>3</v>
      </c>
      <c r="G35" s="49">
        <v>4</v>
      </c>
      <c r="H35" s="49">
        <v>3</v>
      </c>
      <c r="I35" s="49">
        <v>4</v>
      </c>
      <c r="J35" s="49">
        <v>4</v>
      </c>
      <c r="K35" s="51">
        <f t="shared" si="0"/>
        <v>35</v>
      </c>
      <c r="L35" s="76"/>
    </row>
    <row r="36" spans="1:12" s="41" customFormat="1" ht="24" customHeight="1">
      <c r="A36" s="42">
        <v>30</v>
      </c>
      <c r="B36" s="67" t="s">
        <v>80</v>
      </c>
      <c r="C36" s="49">
        <v>6</v>
      </c>
      <c r="D36" s="49">
        <v>6</v>
      </c>
      <c r="E36" s="49">
        <v>6</v>
      </c>
      <c r="F36" s="49">
        <v>5</v>
      </c>
      <c r="G36" s="49">
        <v>5</v>
      </c>
      <c r="H36" s="49">
        <v>5</v>
      </c>
      <c r="I36" s="49">
        <v>6</v>
      </c>
      <c r="J36" s="49">
        <v>5</v>
      </c>
      <c r="K36" s="51">
        <f t="shared" si="0"/>
        <v>44</v>
      </c>
      <c r="L36" s="76"/>
    </row>
    <row r="37" spans="1:12" s="41" customFormat="1" ht="24" customHeight="1">
      <c r="A37" s="42">
        <v>31</v>
      </c>
      <c r="B37" s="67" t="s">
        <v>81</v>
      </c>
      <c r="C37" s="49">
        <v>8</v>
      </c>
      <c r="D37" s="49">
        <v>9</v>
      </c>
      <c r="E37" s="49">
        <v>8</v>
      </c>
      <c r="F37" s="49">
        <v>8</v>
      </c>
      <c r="G37" s="49">
        <v>9</v>
      </c>
      <c r="H37" s="49">
        <v>8</v>
      </c>
      <c r="I37" s="49">
        <v>9</v>
      </c>
      <c r="J37" s="49">
        <v>9</v>
      </c>
      <c r="K37" s="51">
        <f t="shared" si="0"/>
        <v>68</v>
      </c>
      <c r="L37" s="76"/>
    </row>
    <row r="38" spans="1:12" s="41" customFormat="1" ht="24" customHeight="1">
      <c r="A38" s="42">
        <v>32</v>
      </c>
      <c r="B38" s="67" t="s">
        <v>82</v>
      </c>
      <c r="C38" s="49">
        <v>7</v>
      </c>
      <c r="D38" s="49">
        <v>7</v>
      </c>
      <c r="E38" s="49">
        <v>6</v>
      </c>
      <c r="F38" s="49">
        <v>7</v>
      </c>
      <c r="G38" s="49">
        <v>6</v>
      </c>
      <c r="H38" s="49">
        <v>6</v>
      </c>
      <c r="I38" s="49">
        <v>7</v>
      </c>
      <c r="J38" s="49">
        <v>7</v>
      </c>
      <c r="K38" s="51">
        <f t="shared" si="0"/>
        <v>53</v>
      </c>
      <c r="L38" s="76"/>
    </row>
    <row r="39" spans="1:12" s="41" customFormat="1" ht="24" customHeight="1">
      <c r="A39" s="42">
        <v>33</v>
      </c>
      <c r="B39" s="67" t="s">
        <v>83</v>
      </c>
      <c r="C39" s="49">
        <v>7</v>
      </c>
      <c r="D39" s="49">
        <v>7</v>
      </c>
      <c r="E39" s="49">
        <v>7</v>
      </c>
      <c r="F39" s="49">
        <v>7</v>
      </c>
      <c r="G39" s="49">
        <v>7</v>
      </c>
      <c r="H39" s="49">
        <v>7</v>
      </c>
      <c r="I39" s="49">
        <v>8</v>
      </c>
      <c r="J39" s="49">
        <v>7</v>
      </c>
      <c r="K39" s="51">
        <f t="shared" si="0"/>
        <v>57</v>
      </c>
      <c r="L39" s="76"/>
    </row>
    <row r="40" spans="1:12" s="41" customFormat="1" ht="24" customHeight="1">
      <c r="A40" s="42">
        <v>34</v>
      </c>
      <c r="B40" s="67" t="s">
        <v>27</v>
      </c>
      <c r="C40" s="49">
        <v>7</v>
      </c>
      <c r="D40" s="49">
        <v>6</v>
      </c>
      <c r="E40" s="49">
        <v>6</v>
      </c>
      <c r="F40" s="49">
        <v>5</v>
      </c>
      <c r="G40" s="49">
        <v>5</v>
      </c>
      <c r="H40" s="49">
        <v>5</v>
      </c>
      <c r="I40" s="49">
        <v>6</v>
      </c>
      <c r="J40" s="49">
        <v>5</v>
      </c>
      <c r="K40" s="51">
        <f t="shared" si="0"/>
        <v>45</v>
      </c>
      <c r="L40" s="76"/>
    </row>
    <row r="41" spans="1:12" s="41" customFormat="1" ht="24" customHeight="1">
      <c r="A41" s="42">
        <v>35</v>
      </c>
      <c r="B41" s="67" t="s">
        <v>84</v>
      </c>
      <c r="C41" s="49">
        <v>6</v>
      </c>
      <c r="D41" s="49">
        <v>6</v>
      </c>
      <c r="E41" s="49">
        <v>5</v>
      </c>
      <c r="F41" s="49">
        <v>2</v>
      </c>
      <c r="G41" s="49">
        <v>3</v>
      </c>
      <c r="H41" s="49">
        <v>2</v>
      </c>
      <c r="I41" s="49">
        <v>4</v>
      </c>
      <c r="J41" s="49">
        <v>3</v>
      </c>
      <c r="K41" s="51">
        <f t="shared" si="0"/>
        <v>31</v>
      </c>
      <c r="L41" s="76"/>
    </row>
    <row r="42" spans="1:12" s="41" customFormat="1" ht="24" customHeight="1">
      <c r="A42" s="42">
        <v>36</v>
      </c>
      <c r="B42" s="67" t="s">
        <v>36</v>
      </c>
      <c r="C42" s="49">
        <v>7</v>
      </c>
      <c r="D42" s="49">
        <v>7</v>
      </c>
      <c r="E42" s="49">
        <v>5</v>
      </c>
      <c r="F42" s="49">
        <v>4</v>
      </c>
      <c r="G42" s="49">
        <v>4</v>
      </c>
      <c r="H42" s="49">
        <v>4</v>
      </c>
      <c r="I42" s="49">
        <v>4</v>
      </c>
      <c r="J42" s="49">
        <v>4</v>
      </c>
      <c r="K42" s="51">
        <f t="shared" si="0"/>
        <v>39</v>
      </c>
      <c r="L42" s="76"/>
    </row>
    <row r="43" spans="1:12" s="41" customFormat="1" ht="24" customHeight="1">
      <c r="A43" s="42">
        <v>37</v>
      </c>
      <c r="B43" s="67" t="s">
        <v>15</v>
      </c>
      <c r="C43" s="49">
        <v>8</v>
      </c>
      <c r="D43" s="49">
        <v>8</v>
      </c>
      <c r="E43" s="49">
        <v>6</v>
      </c>
      <c r="F43" s="49">
        <v>6</v>
      </c>
      <c r="G43" s="49">
        <v>6</v>
      </c>
      <c r="H43" s="49">
        <v>6</v>
      </c>
      <c r="I43" s="49">
        <v>7</v>
      </c>
      <c r="J43" s="49">
        <v>7</v>
      </c>
      <c r="K43" s="51">
        <f t="shared" si="0"/>
        <v>54</v>
      </c>
      <c r="L43" s="76"/>
    </row>
    <row r="44" spans="1:12" s="41" customFormat="1" ht="24" customHeight="1">
      <c r="A44" s="42">
        <v>38</v>
      </c>
      <c r="B44" s="67" t="s">
        <v>16</v>
      </c>
      <c r="C44" s="49">
        <v>7</v>
      </c>
      <c r="D44" s="49">
        <v>7</v>
      </c>
      <c r="E44" s="49">
        <v>6</v>
      </c>
      <c r="F44" s="49">
        <v>5</v>
      </c>
      <c r="G44" s="49">
        <v>5</v>
      </c>
      <c r="H44" s="49">
        <v>5</v>
      </c>
      <c r="I44" s="49">
        <v>7</v>
      </c>
      <c r="J44" s="49">
        <v>6</v>
      </c>
      <c r="K44" s="51">
        <f t="shared" si="0"/>
        <v>48</v>
      </c>
      <c r="L44" s="76"/>
    </row>
    <row r="45" spans="1:12" s="41" customFormat="1" ht="24" customHeight="1">
      <c r="A45" s="42">
        <v>39</v>
      </c>
      <c r="B45" s="67" t="s">
        <v>85</v>
      </c>
      <c r="C45" s="49">
        <v>7</v>
      </c>
      <c r="D45" s="49">
        <v>7</v>
      </c>
      <c r="E45" s="49">
        <v>5</v>
      </c>
      <c r="F45" s="49">
        <v>4</v>
      </c>
      <c r="G45" s="49">
        <v>5</v>
      </c>
      <c r="H45" s="49">
        <v>5</v>
      </c>
      <c r="I45" s="49">
        <v>6</v>
      </c>
      <c r="J45" s="49">
        <v>4</v>
      </c>
      <c r="K45" s="51">
        <f t="shared" si="0"/>
        <v>43</v>
      </c>
      <c r="L45" s="76"/>
    </row>
    <row r="46" spans="1:12" s="41" customFormat="1" ht="24" customHeight="1">
      <c r="A46" s="42">
        <v>40</v>
      </c>
      <c r="B46" s="67" t="s">
        <v>18</v>
      </c>
      <c r="C46" s="49">
        <v>6</v>
      </c>
      <c r="D46" s="49">
        <v>6</v>
      </c>
      <c r="E46" s="49">
        <v>5</v>
      </c>
      <c r="F46" s="49">
        <v>4</v>
      </c>
      <c r="G46" s="49">
        <v>5</v>
      </c>
      <c r="H46" s="49">
        <v>5</v>
      </c>
      <c r="I46" s="49">
        <v>5</v>
      </c>
      <c r="J46" s="49">
        <v>4</v>
      </c>
      <c r="K46" s="51">
        <f t="shared" si="0"/>
        <v>40</v>
      </c>
      <c r="L46" s="76"/>
    </row>
    <row r="47" spans="1:12" s="41" customFormat="1" ht="24" customHeight="1">
      <c r="A47" s="42">
        <v>41</v>
      </c>
      <c r="B47" s="67" t="s">
        <v>37</v>
      </c>
      <c r="C47" s="49">
        <v>9</v>
      </c>
      <c r="D47" s="49">
        <v>9</v>
      </c>
      <c r="E47" s="49">
        <v>9</v>
      </c>
      <c r="F47" s="49">
        <v>9</v>
      </c>
      <c r="G47" s="49">
        <v>9</v>
      </c>
      <c r="H47" s="49">
        <v>9</v>
      </c>
      <c r="I47" s="49">
        <v>10</v>
      </c>
      <c r="J47" s="49">
        <v>9</v>
      </c>
      <c r="K47" s="51">
        <f t="shared" si="0"/>
        <v>73</v>
      </c>
      <c r="L47" s="78"/>
    </row>
    <row r="48" spans="1:12" s="41" customFormat="1" ht="24" customHeight="1">
      <c r="A48" s="42">
        <v>42</v>
      </c>
      <c r="B48" s="67" t="s">
        <v>20</v>
      </c>
      <c r="C48" s="49">
        <v>8</v>
      </c>
      <c r="D48" s="49">
        <v>8</v>
      </c>
      <c r="E48" s="49">
        <v>7</v>
      </c>
      <c r="F48" s="49">
        <v>8</v>
      </c>
      <c r="G48" s="49">
        <v>7</v>
      </c>
      <c r="H48" s="49">
        <v>7</v>
      </c>
      <c r="I48" s="49">
        <v>8</v>
      </c>
      <c r="J48" s="49">
        <v>8</v>
      </c>
      <c r="K48" s="51">
        <f t="shared" si="0"/>
        <v>61</v>
      </c>
      <c r="L48" s="76"/>
    </row>
    <row r="49" spans="1:12" s="41" customFormat="1" ht="24" customHeight="1">
      <c r="A49" s="42">
        <v>43</v>
      </c>
      <c r="B49" s="67" t="s">
        <v>86</v>
      </c>
      <c r="C49" s="49">
        <v>2</v>
      </c>
      <c r="D49" s="49">
        <v>4</v>
      </c>
      <c r="E49" s="49">
        <v>3</v>
      </c>
      <c r="F49" s="49">
        <v>0</v>
      </c>
      <c r="G49" s="49">
        <v>2</v>
      </c>
      <c r="H49" s="49">
        <v>3</v>
      </c>
      <c r="I49" s="49">
        <v>4</v>
      </c>
      <c r="J49" s="49">
        <v>3</v>
      </c>
      <c r="K49" s="51">
        <f t="shared" si="0"/>
        <v>21</v>
      </c>
      <c r="L49" s="76"/>
    </row>
    <row r="50" spans="1:12" s="41" customFormat="1" ht="24" customHeight="1" thickBot="1">
      <c r="A50" s="45">
        <v>44</v>
      </c>
      <c r="B50" s="68" t="s">
        <v>87</v>
      </c>
      <c r="C50" s="79">
        <v>9</v>
      </c>
      <c r="D50" s="79">
        <v>9</v>
      </c>
      <c r="E50" s="79">
        <v>8</v>
      </c>
      <c r="F50" s="79">
        <v>6</v>
      </c>
      <c r="G50" s="79">
        <v>9</v>
      </c>
      <c r="H50" s="79">
        <v>8</v>
      </c>
      <c r="I50" s="79">
        <v>8</v>
      </c>
      <c r="J50" s="79">
        <v>8</v>
      </c>
      <c r="K50" s="80">
        <f t="shared" si="0"/>
        <v>65</v>
      </c>
      <c r="L50" s="81"/>
    </row>
    <row r="52" spans="1:12" ht="18.75">
      <c r="A52" s="17" t="s">
        <v>4</v>
      </c>
      <c r="L52" s="73" t="s">
        <v>35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/>
  <cols>
    <col min="1" max="1" width="5" style="10" customWidth="1"/>
    <col min="2" max="2" width="42.5703125" style="10" customWidth="1"/>
    <col min="3" max="10" width="13" style="10" customWidth="1"/>
    <col min="11" max="12" width="10.28515625" style="10" customWidth="1"/>
    <col min="13" max="16384" width="9.140625" style="25"/>
  </cols>
  <sheetData>
    <row r="1" spans="1:12" ht="23.25" customHeight="1">
      <c r="A1" s="286" t="s">
        <v>25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20.25">
      <c r="A2" s="26"/>
      <c r="B2" s="26"/>
      <c r="C2" s="27"/>
      <c r="D2" s="27"/>
      <c r="E2" s="27"/>
      <c r="F2" s="27"/>
      <c r="G2" s="27"/>
      <c r="H2" s="28"/>
      <c r="I2" s="29"/>
      <c r="J2" s="29"/>
      <c r="K2" s="29"/>
      <c r="L2" s="29"/>
    </row>
    <row r="3" spans="1:12" ht="16.5">
      <c r="A3" s="30" t="s">
        <v>58</v>
      </c>
      <c r="B3" s="30"/>
      <c r="C3" s="31"/>
      <c r="D3" s="32"/>
      <c r="E3" s="31"/>
      <c r="F3" s="25"/>
      <c r="G3" s="33"/>
      <c r="I3" s="34"/>
      <c r="J3" s="34"/>
      <c r="K3" s="35"/>
      <c r="L3" s="36" t="s">
        <v>5</v>
      </c>
    </row>
    <row r="4" spans="1:12" ht="21.75" customHeight="1">
      <c r="A4" s="287" t="s">
        <v>13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</row>
    <row r="5" spans="1:12" ht="30" customHeight="1" thickBot="1">
      <c r="A5" s="288" t="s">
        <v>51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</row>
    <row r="6" spans="1:12" s="37" customFormat="1" ht="39" thickBot="1">
      <c r="A6" s="38" t="s">
        <v>0</v>
      </c>
      <c r="B6" s="39" t="s">
        <v>6</v>
      </c>
      <c r="C6" s="24" t="s">
        <v>7</v>
      </c>
      <c r="D6" s="24" t="s">
        <v>28</v>
      </c>
      <c r="E6" s="24" t="s">
        <v>8</v>
      </c>
      <c r="F6" s="24" t="s">
        <v>14</v>
      </c>
      <c r="G6" s="24" t="s">
        <v>9</v>
      </c>
      <c r="H6" s="24" t="s">
        <v>10</v>
      </c>
      <c r="I6" s="24" t="s">
        <v>26</v>
      </c>
      <c r="J6" s="24" t="s">
        <v>11</v>
      </c>
      <c r="K6" s="23" t="s">
        <v>12</v>
      </c>
      <c r="L6" s="40" t="s">
        <v>2</v>
      </c>
    </row>
    <row r="7" spans="1:12" s="41" customFormat="1" ht="24" customHeight="1">
      <c r="A7" s="52">
        <v>1</v>
      </c>
      <c r="B7" s="82" t="s">
        <v>59</v>
      </c>
      <c r="C7" s="83">
        <v>8</v>
      </c>
      <c r="D7" s="83">
        <v>6</v>
      </c>
      <c r="E7" s="83">
        <v>6</v>
      </c>
      <c r="F7" s="83">
        <v>6</v>
      </c>
      <c r="G7" s="83">
        <v>5</v>
      </c>
      <c r="H7" s="83">
        <v>6</v>
      </c>
      <c r="I7" s="83">
        <v>5</v>
      </c>
      <c r="J7" s="83">
        <v>5</v>
      </c>
      <c r="K7" s="84">
        <f>SUM(C7:J7)</f>
        <v>47</v>
      </c>
      <c r="L7" s="85"/>
    </row>
    <row r="8" spans="1:12" s="41" customFormat="1" ht="24" customHeight="1">
      <c r="A8" s="42">
        <v>2</v>
      </c>
      <c r="B8" s="65" t="s">
        <v>60</v>
      </c>
      <c r="C8" s="49">
        <v>9</v>
      </c>
      <c r="D8" s="49">
        <v>8</v>
      </c>
      <c r="E8" s="49">
        <v>8</v>
      </c>
      <c r="F8" s="49">
        <v>7</v>
      </c>
      <c r="G8" s="49">
        <v>7</v>
      </c>
      <c r="H8" s="49">
        <v>7</v>
      </c>
      <c r="I8" s="49">
        <v>6</v>
      </c>
      <c r="J8" s="49">
        <v>9</v>
      </c>
      <c r="K8" s="51">
        <f>SUM(C8:J8)</f>
        <v>61</v>
      </c>
      <c r="L8" s="86"/>
    </row>
    <row r="9" spans="1:12" s="41" customFormat="1" ht="24" customHeight="1">
      <c r="A9" s="42">
        <v>3</v>
      </c>
      <c r="B9" s="65" t="s">
        <v>61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51">
        <f t="shared" ref="K9:K50" si="0">SUM(C9:J9)</f>
        <v>0</v>
      </c>
      <c r="L9" s="86"/>
    </row>
    <row r="10" spans="1:12" s="41" customFormat="1" ht="24" customHeight="1">
      <c r="A10" s="42">
        <v>4</v>
      </c>
      <c r="B10" s="65" t="s">
        <v>48</v>
      </c>
      <c r="C10" s="49">
        <v>10</v>
      </c>
      <c r="D10" s="49">
        <v>9</v>
      </c>
      <c r="E10" s="49">
        <v>9</v>
      </c>
      <c r="F10" s="49">
        <v>8</v>
      </c>
      <c r="G10" s="49">
        <v>9</v>
      </c>
      <c r="H10" s="49">
        <v>9</v>
      </c>
      <c r="I10" s="49">
        <v>10</v>
      </c>
      <c r="J10" s="49">
        <v>10</v>
      </c>
      <c r="K10" s="51">
        <f t="shared" si="0"/>
        <v>74</v>
      </c>
      <c r="L10" s="86"/>
    </row>
    <row r="11" spans="1:12" s="41" customFormat="1" ht="24" customHeight="1">
      <c r="A11" s="42">
        <v>5</v>
      </c>
      <c r="B11" s="65" t="s">
        <v>62</v>
      </c>
      <c r="C11" s="49">
        <v>5</v>
      </c>
      <c r="D11" s="49">
        <v>4</v>
      </c>
      <c r="E11" s="49">
        <v>2</v>
      </c>
      <c r="F11" s="49">
        <v>3</v>
      </c>
      <c r="G11" s="49">
        <v>5</v>
      </c>
      <c r="H11" s="49">
        <v>4</v>
      </c>
      <c r="I11" s="49">
        <v>4</v>
      </c>
      <c r="J11" s="49">
        <v>3</v>
      </c>
      <c r="K11" s="51">
        <f t="shared" si="0"/>
        <v>30</v>
      </c>
      <c r="L11" s="86"/>
    </row>
    <row r="12" spans="1:12" s="41" customFormat="1" ht="24" customHeight="1">
      <c r="A12" s="42">
        <v>6</v>
      </c>
      <c r="B12" s="65" t="s">
        <v>63</v>
      </c>
      <c r="C12" s="49">
        <v>6</v>
      </c>
      <c r="D12" s="49">
        <v>7</v>
      </c>
      <c r="E12" s="49">
        <v>0</v>
      </c>
      <c r="F12" s="49">
        <v>0</v>
      </c>
      <c r="G12" s="49">
        <v>4</v>
      </c>
      <c r="H12" s="49">
        <v>4</v>
      </c>
      <c r="I12" s="49">
        <v>3</v>
      </c>
      <c r="J12" s="49">
        <v>3</v>
      </c>
      <c r="K12" s="51">
        <f t="shared" si="0"/>
        <v>27</v>
      </c>
      <c r="L12" s="86"/>
    </row>
    <row r="13" spans="1:12" s="41" customFormat="1" ht="24" customHeight="1">
      <c r="A13" s="42">
        <v>7</v>
      </c>
      <c r="B13" s="65" t="s">
        <v>64</v>
      </c>
      <c r="C13" s="49">
        <v>7</v>
      </c>
      <c r="D13" s="49">
        <v>7</v>
      </c>
      <c r="E13" s="49">
        <v>6</v>
      </c>
      <c r="F13" s="49">
        <v>4</v>
      </c>
      <c r="G13" s="49">
        <v>4</v>
      </c>
      <c r="H13" s="49">
        <v>4</v>
      </c>
      <c r="I13" s="49">
        <v>5</v>
      </c>
      <c r="J13" s="49">
        <v>5</v>
      </c>
      <c r="K13" s="51">
        <f t="shared" si="0"/>
        <v>42</v>
      </c>
      <c r="L13" s="86"/>
    </row>
    <row r="14" spans="1:12" s="41" customFormat="1" ht="24" customHeight="1">
      <c r="A14" s="42">
        <v>8</v>
      </c>
      <c r="B14" s="65" t="s">
        <v>65</v>
      </c>
      <c r="C14" s="49">
        <v>8</v>
      </c>
      <c r="D14" s="49">
        <v>7</v>
      </c>
      <c r="E14" s="49">
        <v>6</v>
      </c>
      <c r="F14" s="49">
        <v>0</v>
      </c>
      <c r="G14" s="49">
        <v>4</v>
      </c>
      <c r="H14" s="49">
        <v>5</v>
      </c>
      <c r="I14" s="49">
        <v>0</v>
      </c>
      <c r="J14" s="49">
        <v>3</v>
      </c>
      <c r="K14" s="51">
        <f t="shared" si="0"/>
        <v>33</v>
      </c>
      <c r="L14" s="86"/>
    </row>
    <row r="15" spans="1:12" s="41" customFormat="1" ht="24" customHeight="1">
      <c r="A15" s="42">
        <v>9</v>
      </c>
      <c r="B15" s="65" t="s">
        <v>30</v>
      </c>
      <c r="C15" s="49">
        <v>8</v>
      </c>
      <c r="D15" s="49">
        <v>8</v>
      </c>
      <c r="E15" s="49">
        <v>10</v>
      </c>
      <c r="F15" s="49">
        <v>8</v>
      </c>
      <c r="G15" s="49">
        <v>9</v>
      </c>
      <c r="H15" s="49">
        <v>9</v>
      </c>
      <c r="I15" s="49">
        <v>9</v>
      </c>
      <c r="J15" s="49">
        <v>8</v>
      </c>
      <c r="K15" s="51">
        <f t="shared" si="0"/>
        <v>69</v>
      </c>
      <c r="L15" s="86"/>
    </row>
    <row r="16" spans="1:12" s="41" customFormat="1" ht="24" customHeight="1">
      <c r="A16" s="42">
        <v>10</v>
      </c>
      <c r="B16" s="65" t="s">
        <v>31</v>
      </c>
      <c r="C16" s="49">
        <v>8</v>
      </c>
      <c r="D16" s="49">
        <v>10</v>
      </c>
      <c r="E16" s="49">
        <v>6</v>
      </c>
      <c r="F16" s="49">
        <v>6</v>
      </c>
      <c r="G16" s="49">
        <v>7</v>
      </c>
      <c r="H16" s="49">
        <v>6</v>
      </c>
      <c r="I16" s="49">
        <v>8</v>
      </c>
      <c r="J16" s="49">
        <v>8</v>
      </c>
      <c r="K16" s="51">
        <f t="shared" si="0"/>
        <v>59</v>
      </c>
      <c r="L16" s="86"/>
    </row>
    <row r="17" spans="1:12" s="41" customFormat="1" ht="24" customHeight="1">
      <c r="A17" s="42">
        <v>11</v>
      </c>
      <c r="B17" s="65" t="s">
        <v>66</v>
      </c>
      <c r="C17" s="49">
        <v>10</v>
      </c>
      <c r="D17" s="49">
        <v>10</v>
      </c>
      <c r="E17" s="49">
        <v>10</v>
      </c>
      <c r="F17" s="49">
        <v>8</v>
      </c>
      <c r="G17" s="49">
        <v>9</v>
      </c>
      <c r="H17" s="49">
        <v>9</v>
      </c>
      <c r="I17" s="49">
        <v>10</v>
      </c>
      <c r="J17" s="49">
        <v>10</v>
      </c>
      <c r="K17" s="51">
        <f t="shared" si="0"/>
        <v>76</v>
      </c>
      <c r="L17" s="86"/>
    </row>
    <row r="18" spans="1:12" s="41" customFormat="1" ht="24" customHeight="1">
      <c r="A18" s="42">
        <v>12</v>
      </c>
      <c r="B18" s="65" t="s">
        <v>17</v>
      </c>
      <c r="C18" s="49">
        <v>7</v>
      </c>
      <c r="D18" s="49">
        <v>7</v>
      </c>
      <c r="E18" s="49">
        <v>7</v>
      </c>
      <c r="F18" s="49">
        <v>6</v>
      </c>
      <c r="G18" s="49">
        <v>6</v>
      </c>
      <c r="H18" s="49">
        <v>5</v>
      </c>
      <c r="I18" s="49">
        <v>6</v>
      </c>
      <c r="J18" s="49">
        <v>5</v>
      </c>
      <c r="K18" s="51">
        <f t="shared" si="0"/>
        <v>49</v>
      </c>
      <c r="L18" s="86"/>
    </row>
    <row r="19" spans="1:12" s="41" customFormat="1" ht="24" customHeight="1">
      <c r="A19" s="42">
        <v>13</v>
      </c>
      <c r="B19" s="65" t="s">
        <v>67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51">
        <f t="shared" si="0"/>
        <v>0</v>
      </c>
      <c r="L19" s="86"/>
    </row>
    <row r="20" spans="1:12" s="41" customFormat="1" ht="24" customHeight="1">
      <c r="A20" s="42">
        <v>14</v>
      </c>
      <c r="B20" s="65" t="s">
        <v>21</v>
      </c>
      <c r="C20" s="49">
        <v>7</v>
      </c>
      <c r="D20" s="49">
        <v>10</v>
      </c>
      <c r="E20" s="49">
        <v>7</v>
      </c>
      <c r="F20" s="49">
        <v>6</v>
      </c>
      <c r="G20" s="49">
        <v>6</v>
      </c>
      <c r="H20" s="49">
        <v>6</v>
      </c>
      <c r="I20" s="49">
        <v>8</v>
      </c>
      <c r="J20" s="49">
        <v>9</v>
      </c>
      <c r="K20" s="51">
        <f t="shared" si="0"/>
        <v>59</v>
      </c>
      <c r="L20" s="86"/>
    </row>
    <row r="21" spans="1:12" s="41" customFormat="1" ht="24" customHeight="1">
      <c r="A21" s="42">
        <v>15</v>
      </c>
      <c r="B21" s="65" t="s">
        <v>68</v>
      </c>
      <c r="C21" s="49">
        <v>6</v>
      </c>
      <c r="D21" s="49">
        <v>5</v>
      </c>
      <c r="E21" s="49">
        <v>4</v>
      </c>
      <c r="F21" s="49">
        <v>3</v>
      </c>
      <c r="G21" s="49">
        <v>3</v>
      </c>
      <c r="H21" s="49">
        <v>4</v>
      </c>
      <c r="I21" s="49">
        <v>0</v>
      </c>
      <c r="J21" s="49">
        <v>4</v>
      </c>
      <c r="K21" s="51">
        <f t="shared" si="0"/>
        <v>29</v>
      </c>
      <c r="L21" s="86"/>
    </row>
    <row r="22" spans="1:12" s="41" customFormat="1" ht="24" customHeight="1">
      <c r="A22" s="42">
        <v>16</v>
      </c>
      <c r="B22" s="65" t="s">
        <v>69</v>
      </c>
      <c r="C22" s="49">
        <v>8</v>
      </c>
      <c r="D22" s="49">
        <v>6</v>
      </c>
      <c r="E22" s="49">
        <v>6</v>
      </c>
      <c r="F22" s="49">
        <v>7</v>
      </c>
      <c r="G22" s="49">
        <v>7</v>
      </c>
      <c r="H22" s="49">
        <v>0</v>
      </c>
      <c r="I22" s="49">
        <v>6</v>
      </c>
      <c r="J22" s="49">
        <v>8</v>
      </c>
      <c r="K22" s="51">
        <f t="shared" si="0"/>
        <v>48</v>
      </c>
      <c r="L22" s="86"/>
    </row>
    <row r="23" spans="1:12" s="41" customFormat="1" ht="24" customHeight="1">
      <c r="A23" s="42">
        <v>17</v>
      </c>
      <c r="B23" s="65" t="s">
        <v>19</v>
      </c>
      <c r="C23" s="49">
        <v>7</v>
      </c>
      <c r="D23" s="49">
        <v>8</v>
      </c>
      <c r="E23" s="49">
        <v>6</v>
      </c>
      <c r="F23" s="49">
        <v>6</v>
      </c>
      <c r="G23" s="49">
        <v>7</v>
      </c>
      <c r="H23" s="49">
        <v>5</v>
      </c>
      <c r="I23" s="49">
        <v>4</v>
      </c>
      <c r="J23" s="49">
        <v>6</v>
      </c>
      <c r="K23" s="51">
        <f t="shared" si="0"/>
        <v>49</v>
      </c>
      <c r="L23" s="86"/>
    </row>
    <row r="24" spans="1:12" s="41" customFormat="1" ht="24" customHeight="1">
      <c r="A24" s="42">
        <v>18</v>
      </c>
      <c r="B24" s="65" t="s">
        <v>33</v>
      </c>
      <c r="C24" s="49">
        <v>8</v>
      </c>
      <c r="D24" s="49">
        <v>8</v>
      </c>
      <c r="E24" s="49">
        <v>6</v>
      </c>
      <c r="F24" s="49">
        <v>5</v>
      </c>
      <c r="G24" s="49">
        <v>6</v>
      </c>
      <c r="H24" s="49">
        <v>5</v>
      </c>
      <c r="I24" s="49">
        <v>5</v>
      </c>
      <c r="J24" s="49">
        <v>5</v>
      </c>
      <c r="K24" s="51">
        <f t="shared" si="0"/>
        <v>48</v>
      </c>
      <c r="L24" s="86"/>
    </row>
    <row r="25" spans="1:12" s="41" customFormat="1" ht="24" customHeight="1">
      <c r="A25" s="42">
        <v>19</v>
      </c>
      <c r="B25" s="65" t="s">
        <v>70</v>
      </c>
      <c r="C25" s="49">
        <v>7</v>
      </c>
      <c r="D25" s="49">
        <v>7</v>
      </c>
      <c r="E25" s="49">
        <v>6</v>
      </c>
      <c r="F25" s="49">
        <v>7</v>
      </c>
      <c r="G25" s="49">
        <v>7</v>
      </c>
      <c r="H25" s="49">
        <v>7</v>
      </c>
      <c r="I25" s="49">
        <v>8</v>
      </c>
      <c r="J25" s="49">
        <v>8</v>
      </c>
      <c r="K25" s="51">
        <f t="shared" si="0"/>
        <v>57</v>
      </c>
      <c r="L25" s="86"/>
    </row>
    <row r="26" spans="1:12" s="41" customFormat="1" ht="24" customHeight="1">
      <c r="A26" s="42">
        <v>20</v>
      </c>
      <c r="B26" s="65" t="s">
        <v>71</v>
      </c>
      <c r="C26" s="49">
        <v>5</v>
      </c>
      <c r="D26" s="49">
        <v>6</v>
      </c>
      <c r="E26" s="49">
        <v>4</v>
      </c>
      <c r="F26" s="49">
        <v>0</v>
      </c>
      <c r="G26" s="49">
        <v>7</v>
      </c>
      <c r="H26" s="49">
        <v>6</v>
      </c>
      <c r="I26" s="49">
        <v>5</v>
      </c>
      <c r="J26" s="49">
        <v>4</v>
      </c>
      <c r="K26" s="51">
        <f t="shared" si="0"/>
        <v>37</v>
      </c>
      <c r="L26" s="86"/>
    </row>
    <row r="27" spans="1:12" s="41" customFormat="1" ht="24" customHeight="1">
      <c r="A27" s="42">
        <v>21</v>
      </c>
      <c r="B27" s="65" t="s">
        <v>72</v>
      </c>
      <c r="C27" s="49">
        <v>6</v>
      </c>
      <c r="D27" s="49">
        <v>7</v>
      </c>
      <c r="E27" s="49">
        <v>7</v>
      </c>
      <c r="F27" s="49">
        <v>5</v>
      </c>
      <c r="G27" s="49">
        <v>5</v>
      </c>
      <c r="H27" s="49">
        <v>5</v>
      </c>
      <c r="I27" s="49">
        <v>7</v>
      </c>
      <c r="J27" s="49">
        <v>6</v>
      </c>
      <c r="K27" s="51">
        <f t="shared" si="0"/>
        <v>48</v>
      </c>
      <c r="L27" s="86"/>
    </row>
    <row r="28" spans="1:12" s="41" customFormat="1" ht="24" customHeight="1">
      <c r="A28" s="42">
        <v>22</v>
      </c>
      <c r="B28" s="65" t="s">
        <v>73</v>
      </c>
      <c r="C28" s="49">
        <v>10</v>
      </c>
      <c r="D28" s="49">
        <v>8</v>
      </c>
      <c r="E28" s="49">
        <v>7</v>
      </c>
      <c r="F28" s="49">
        <v>6</v>
      </c>
      <c r="G28" s="49">
        <v>5</v>
      </c>
      <c r="H28" s="49">
        <v>6</v>
      </c>
      <c r="I28" s="49">
        <v>7</v>
      </c>
      <c r="J28" s="49">
        <v>7</v>
      </c>
      <c r="K28" s="51">
        <f t="shared" si="0"/>
        <v>56</v>
      </c>
      <c r="L28" s="86"/>
    </row>
    <row r="29" spans="1:12" s="41" customFormat="1" ht="24" customHeight="1">
      <c r="A29" s="42">
        <v>23</v>
      </c>
      <c r="B29" s="65" t="s">
        <v>74</v>
      </c>
      <c r="C29" s="49">
        <v>8</v>
      </c>
      <c r="D29" s="49">
        <v>7</v>
      </c>
      <c r="E29" s="49">
        <v>4</v>
      </c>
      <c r="F29" s="49">
        <v>5</v>
      </c>
      <c r="G29" s="49">
        <v>5</v>
      </c>
      <c r="H29" s="49">
        <v>5</v>
      </c>
      <c r="I29" s="49">
        <v>8</v>
      </c>
      <c r="J29" s="49">
        <v>6</v>
      </c>
      <c r="K29" s="51">
        <f t="shared" si="0"/>
        <v>48</v>
      </c>
      <c r="L29" s="86"/>
    </row>
    <row r="30" spans="1:12" s="41" customFormat="1" ht="24" customHeight="1">
      <c r="A30" s="42">
        <v>24</v>
      </c>
      <c r="B30" s="65" t="s">
        <v>46</v>
      </c>
      <c r="C30" s="49">
        <v>7</v>
      </c>
      <c r="D30" s="49">
        <v>7</v>
      </c>
      <c r="E30" s="49">
        <v>6</v>
      </c>
      <c r="F30" s="49">
        <v>6</v>
      </c>
      <c r="G30" s="49">
        <v>7</v>
      </c>
      <c r="H30" s="49">
        <v>8</v>
      </c>
      <c r="I30" s="49">
        <v>6</v>
      </c>
      <c r="J30" s="49">
        <v>8</v>
      </c>
      <c r="K30" s="51">
        <f t="shared" si="0"/>
        <v>55</v>
      </c>
      <c r="L30" s="86"/>
    </row>
    <row r="31" spans="1:12" s="41" customFormat="1" ht="24" customHeight="1">
      <c r="A31" s="42">
        <v>25</v>
      </c>
      <c r="B31" s="65" t="s">
        <v>75</v>
      </c>
      <c r="C31" s="49">
        <v>6</v>
      </c>
      <c r="D31" s="49">
        <v>6</v>
      </c>
      <c r="E31" s="49">
        <v>5</v>
      </c>
      <c r="F31" s="49">
        <v>4</v>
      </c>
      <c r="G31" s="49">
        <v>3</v>
      </c>
      <c r="H31" s="49">
        <v>4</v>
      </c>
      <c r="I31" s="49">
        <v>4</v>
      </c>
      <c r="J31" s="49">
        <v>3</v>
      </c>
      <c r="K31" s="51">
        <f t="shared" si="0"/>
        <v>35</v>
      </c>
      <c r="L31" s="86"/>
    </row>
    <row r="32" spans="1:12" s="41" customFormat="1" ht="24" customHeight="1">
      <c r="A32" s="42">
        <v>26</v>
      </c>
      <c r="B32" s="65" t="s">
        <v>76</v>
      </c>
      <c r="C32" s="49">
        <v>5</v>
      </c>
      <c r="D32" s="49">
        <v>5</v>
      </c>
      <c r="E32" s="49">
        <v>4</v>
      </c>
      <c r="F32" s="49">
        <v>4</v>
      </c>
      <c r="G32" s="49">
        <v>3</v>
      </c>
      <c r="H32" s="49">
        <v>4</v>
      </c>
      <c r="I32" s="49">
        <v>5</v>
      </c>
      <c r="J32" s="49">
        <v>3</v>
      </c>
      <c r="K32" s="51">
        <f t="shared" si="0"/>
        <v>33</v>
      </c>
      <c r="L32" s="86"/>
    </row>
    <row r="33" spans="1:12" s="41" customFormat="1" ht="24" customHeight="1">
      <c r="A33" s="42">
        <v>27</v>
      </c>
      <c r="B33" s="66" t="s">
        <v>77</v>
      </c>
      <c r="C33" s="49">
        <v>7</v>
      </c>
      <c r="D33" s="49">
        <v>6</v>
      </c>
      <c r="E33" s="49">
        <v>6</v>
      </c>
      <c r="F33" s="49">
        <v>5</v>
      </c>
      <c r="G33" s="49">
        <v>4</v>
      </c>
      <c r="H33" s="49">
        <v>5</v>
      </c>
      <c r="I33" s="49">
        <v>7</v>
      </c>
      <c r="J33" s="49">
        <v>6</v>
      </c>
      <c r="K33" s="51">
        <f t="shared" si="0"/>
        <v>46</v>
      </c>
      <c r="L33" s="86"/>
    </row>
    <row r="34" spans="1:12" s="41" customFormat="1" ht="24" customHeight="1">
      <c r="A34" s="42">
        <v>28</v>
      </c>
      <c r="B34" s="65" t="s">
        <v>78</v>
      </c>
      <c r="C34" s="49">
        <v>7</v>
      </c>
      <c r="D34" s="49">
        <v>6</v>
      </c>
      <c r="E34" s="49">
        <v>7</v>
      </c>
      <c r="F34" s="49">
        <v>6</v>
      </c>
      <c r="G34" s="49">
        <v>5</v>
      </c>
      <c r="H34" s="49">
        <v>8</v>
      </c>
      <c r="I34" s="49">
        <v>6</v>
      </c>
      <c r="J34" s="49">
        <v>8</v>
      </c>
      <c r="K34" s="51">
        <f t="shared" si="0"/>
        <v>53</v>
      </c>
      <c r="L34" s="86"/>
    </row>
    <row r="35" spans="1:12" s="41" customFormat="1" ht="24" customHeight="1">
      <c r="A35" s="42">
        <v>29</v>
      </c>
      <c r="B35" s="67" t="s">
        <v>79</v>
      </c>
      <c r="C35" s="49">
        <v>5</v>
      </c>
      <c r="D35" s="49">
        <v>5</v>
      </c>
      <c r="E35" s="49">
        <v>4</v>
      </c>
      <c r="F35" s="49">
        <v>3</v>
      </c>
      <c r="G35" s="49">
        <v>4</v>
      </c>
      <c r="H35" s="49">
        <v>4</v>
      </c>
      <c r="I35" s="49">
        <v>3</v>
      </c>
      <c r="J35" s="49">
        <v>4</v>
      </c>
      <c r="K35" s="51">
        <f t="shared" si="0"/>
        <v>32</v>
      </c>
      <c r="L35" s="86"/>
    </row>
    <row r="36" spans="1:12" s="41" customFormat="1" ht="24" customHeight="1">
      <c r="A36" s="42">
        <v>30</v>
      </c>
      <c r="B36" s="67" t="s">
        <v>80</v>
      </c>
      <c r="C36" s="49">
        <v>5</v>
      </c>
      <c r="D36" s="49">
        <v>5</v>
      </c>
      <c r="E36" s="49">
        <v>6</v>
      </c>
      <c r="F36" s="49">
        <v>7</v>
      </c>
      <c r="G36" s="49">
        <v>6</v>
      </c>
      <c r="H36" s="49">
        <v>7</v>
      </c>
      <c r="I36" s="49">
        <v>5</v>
      </c>
      <c r="J36" s="49">
        <v>7</v>
      </c>
      <c r="K36" s="51">
        <f t="shared" si="0"/>
        <v>48</v>
      </c>
      <c r="L36" s="86"/>
    </row>
    <row r="37" spans="1:12" s="41" customFormat="1" ht="24" customHeight="1">
      <c r="A37" s="42">
        <v>31</v>
      </c>
      <c r="B37" s="67" t="s">
        <v>81</v>
      </c>
      <c r="C37" s="49">
        <v>10</v>
      </c>
      <c r="D37" s="49">
        <v>9</v>
      </c>
      <c r="E37" s="49">
        <v>7</v>
      </c>
      <c r="F37" s="49">
        <v>9</v>
      </c>
      <c r="G37" s="49">
        <v>9</v>
      </c>
      <c r="H37" s="49">
        <v>8</v>
      </c>
      <c r="I37" s="49">
        <v>10</v>
      </c>
      <c r="J37" s="49">
        <v>10</v>
      </c>
      <c r="K37" s="51">
        <f t="shared" si="0"/>
        <v>72</v>
      </c>
      <c r="L37" s="86"/>
    </row>
    <row r="38" spans="1:12" s="41" customFormat="1" ht="24" customHeight="1">
      <c r="A38" s="42">
        <v>32</v>
      </c>
      <c r="B38" s="67" t="s">
        <v>82</v>
      </c>
      <c r="C38" s="49">
        <v>7</v>
      </c>
      <c r="D38" s="49">
        <v>6</v>
      </c>
      <c r="E38" s="49">
        <v>6</v>
      </c>
      <c r="F38" s="49">
        <v>7</v>
      </c>
      <c r="G38" s="49">
        <v>7</v>
      </c>
      <c r="H38" s="49">
        <v>6</v>
      </c>
      <c r="I38" s="49">
        <v>8</v>
      </c>
      <c r="J38" s="49">
        <v>8</v>
      </c>
      <c r="K38" s="51">
        <f t="shared" si="0"/>
        <v>55</v>
      </c>
      <c r="L38" s="86"/>
    </row>
    <row r="39" spans="1:12" s="41" customFormat="1" ht="24" customHeight="1">
      <c r="A39" s="42">
        <v>33</v>
      </c>
      <c r="B39" s="67" t="s">
        <v>83</v>
      </c>
      <c r="C39" s="49">
        <v>8</v>
      </c>
      <c r="D39" s="49">
        <v>9</v>
      </c>
      <c r="E39" s="49">
        <v>8</v>
      </c>
      <c r="F39" s="49">
        <v>8</v>
      </c>
      <c r="G39" s="49">
        <v>8</v>
      </c>
      <c r="H39" s="49">
        <v>9</v>
      </c>
      <c r="I39" s="49">
        <v>10</v>
      </c>
      <c r="J39" s="49">
        <v>10</v>
      </c>
      <c r="K39" s="51">
        <f t="shared" si="0"/>
        <v>70</v>
      </c>
      <c r="L39" s="86"/>
    </row>
    <row r="40" spans="1:12" s="41" customFormat="1" ht="24" customHeight="1">
      <c r="A40" s="42">
        <v>34</v>
      </c>
      <c r="B40" s="67" t="s">
        <v>27</v>
      </c>
      <c r="C40" s="49">
        <v>7</v>
      </c>
      <c r="D40" s="49">
        <v>7</v>
      </c>
      <c r="E40" s="49">
        <v>6</v>
      </c>
      <c r="F40" s="49">
        <v>5</v>
      </c>
      <c r="G40" s="49">
        <v>6</v>
      </c>
      <c r="H40" s="49">
        <v>5</v>
      </c>
      <c r="I40" s="49">
        <v>5</v>
      </c>
      <c r="J40" s="49">
        <v>7</v>
      </c>
      <c r="K40" s="51">
        <f t="shared" si="0"/>
        <v>48</v>
      </c>
      <c r="L40" s="86"/>
    </row>
    <row r="41" spans="1:12" s="41" customFormat="1" ht="24" customHeight="1">
      <c r="A41" s="42">
        <v>35</v>
      </c>
      <c r="B41" s="67" t="s">
        <v>84</v>
      </c>
      <c r="C41" s="49">
        <v>4</v>
      </c>
      <c r="D41" s="49">
        <v>3</v>
      </c>
      <c r="E41" s="49">
        <v>3</v>
      </c>
      <c r="F41" s="49">
        <v>2</v>
      </c>
      <c r="G41" s="49">
        <v>2</v>
      </c>
      <c r="H41" s="49">
        <v>2</v>
      </c>
      <c r="I41" s="49">
        <v>2</v>
      </c>
      <c r="J41" s="49">
        <v>3</v>
      </c>
      <c r="K41" s="51">
        <f t="shared" si="0"/>
        <v>21</v>
      </c>
      <c r="L41" s="86"/>
    </row>
    <row r="42" spans="1:12" s="41" customFormat="1" ht="24" customHeight="1">
      <c r="A42" s="42">
        <v>36</v>
      </c>
      <c r="B42" s="67" t="s">
        <v>36</v>
      </c>
      <c r="C42" s="49">
        <v>7</v>
      </c>
      <c r="D42" s="49">
        <v>7</v>
      </c>
      <c r="E42" s="49">
        <v>5</v>
      </c>
      <c r="F42" s="49">
        <v>4</v>
      </c>
      <c r="G42" s="49">
        <v>4</v>
      </c>
      <c r="H42" s="49">
        <v>5</v>
      </c>
      <c r="I42" s="49">
        <v>4</v>
      </c>
      <c r="J42" s="49">
        <v>5</v>
      </c>
      <c r="K42" s="51">
        <f t="shared" si="0"/>
        <v>41</v>
      </c>
      <c r="L42" s="86"/>
    </row>
    <row r="43" spans="1:12" s="41" customFormat="1" ht="24" customHeight="1">
      <c r="A43" s="42">
        <v>37</v>
      </c>
      <c r="B43" s="67" t="s">
        <v>15</v>
      </c>
      <c r="C43" s="49">
        <v>8</v>
      </c>
      <c r="D43" s="49">
        <v>8</v>
      </c>
      <c r="E43" s="49">
        <v>7</v>
      </c>
      <c r="F43" s="49">
        <v>7</v>
      </c>
      <c r="G43" s="49">
        <v>8</v>
      </c>
      <c r="H43" s="49">
        <v>6</v>
      </c>
      <c r="I43" s="49">
        <v>8</v>
      </c>
      <c r="J43" s="49">
        <v>8</v>
      </c>
      <c r="K43" s="51">
        <f t="shared" si="0"/>
        <v>60</v>
      </c>
      <c r="L43" s="86"/>
    </row>
    <row r="44" spans="1:12" s="41" customFormat="1" ht="24" customHeight="1">
      <c r="A44" s="42">
        <v>38</v>
      </c>
      <c r="B44" s="67" t="s">
        <v>16</v>
      </c>
      <c r="C44" s="49">
        <v>7</v>
      </c>
      <c r="D44" s="49">
        <v>8</v>
      </c>
      <c r="E44" s="49">
        <v>6</v>
      </c>
      <c r="F44" s="49">
        <v>5</v>
      </c>
      <c r="G44" s="49">
        <v>5</v>
      </c>
      <c r="H44" s="49">
        <v>6</v>
      </c>
      <c r="I44" s="49">
        <v>8</v>
      </c>
      <c r="J44" s="49">
        <v>7</v>
      </c>
      <c r="K44" s="51">
        <f t="shared" si="0"/>
        <v>52</v>
      </c>
      <c r="L44" s="86"/>
    </row>
    <row r="45" spans="1:12" s="41" customFormat="1" ht="24" customHeight="1">
      <c r="A45" s="42">
        <v>39</v>
      </c>
      <c r="B45" s="67" t="s">
        <v>85</v>
      </c>
      <c r="C45" s="49">
        <v>7</v>
      </c>
      <c r="D45" s="49">
        <v>6</v>
      </c>
      <c r="E45" s="49">
        <v>6</v>
      </c>
      <c r="F45" s="49">
        <v>4</v>
      </c>
      <c r="G45" s="49">
        <v>3</v>
      </c>
      <c r="H45" s="49">
        <v>4</v>
      </c>
      <c r="I45" s="49">
        <v>4</v>
      </c>
      <c r="J45" s="49">
        <v>4</v>
      </c>
      <c r="K45" s="51">
        <f t="shared" si="0"/>
        <v>38</v>
      </c>
      <c r="L45" s="86"/>
    </row>
    <row r="46" spans="1:12" s="41" customFormat="1" ht="24" customHeight="1">
      <c r="A46" s="42">
        <v>40</v>
      </c>
      <c r="B46" s="67" t="s">
        <v>18</v>
      </c>
      <c r="C46" s="49">
        <v>6</v>
      </c>
      <c r="D46" s="49">
        <v>5</v>
      </c>
      <c r="E46" s="49">
        <v>4</v>
      </c>
      <c r="F46" s="49">
        <v>2</v>
      </c>
      <c r="G46" s="49">
        <v>3</v>
      </c>
      <c r="H46" s="49">
        <v>3</v>
      </c>
      <c r="I46" s="49">
        <v>4</v>
      </c>
      <c r="J46" s="49">
        <v>3</v>
      </c>
      <c r="K46" s="51">
        <f t="shared" si="0"/>
        <v>30</v>
      </c>
      <c r="L46" s="86"/>
    </row>
    <row r="47" spans="1:12" s="41" customFormat="1" ht="24" customHeight="1">
      <c r="A47" s="42">
        <v>41</v>
      </c>
      <c r="B47" s="67" t="s">
        <v>37</v>
      </c>
      <c r="C47" s="49">
        <v>8</v>
      </c>
      <c r="D47" s="49">
        <v>8</v>
      </c>
      <c r="E47" s="49">
        <v>9</v>
      </c>
      <c r="F47" s="49">
        <v>8</v>
      </c>
      <c r="G47" s="49">
        <v>10</v>
      </c>
      <c r="H47" s="49">
        <v>9</v>
      </c>
      <c r="I47" s="49">
        <v>9</v>
      </c>
      <c r="J47" s="49">
        <v>10</v>
      </c>
      <c r="K47" s="51">
        <f t="shared" si="0"/>
        <v>71</v>
      </c>
      <c r="L47" s="86"/>
    </row>
    <row r="48" spans="1:12" s="41" customFormat="1" ht="24" customHeight="1">
      <c r="A48" s="42">
        <v>42</v>
      </c>
      <c r="B48" s="67" t="s">
        <v>20</v>
      </c>
      <c r="C48" s="49">
        <v>8</v>
      </c>
      <c r="D48" s="49">
        <v>8</v>
      </c>
      <c r="E48" s="49">
        <v>7</v>
      </c>
      <c r="F48" s="49">
        <v>6</v>
      </c>
      <c r="G48" s="49">
        <v>7</v>
      </c>
      <c r="H48" s="49">
        <v>7</v>
      </c>
      <c r="I48" s="49">
        <v>6</v>
      </c>
      <c r="J48" s="49">
        <v>9</v>
      </c>
      <c r="K48" s="51">
        <f t="shared" si="0"/>
        <v>58</v>
      </c>
      <c r="L48" s="86"/>
    </row>
    <row r="49" spans="1:12" s="41" customFormat="1" ht="24" customHeight="1">
      <c r="A49" s="42">
        <v>43</v>
      </c>
      <c r="B49" s="67" t="s">
        <v>86</v>
      </c>
      <c r="C49" s="49">
        <v>3</v>
      </c>
      <c r="D49" s="49">
        <v>4</v>
      </c>
      <c r="E49" s="49">
        <v>4</v>
      </c>
      <c r="F49" s="49">
        <v>0</v>
      </c>
      <c r="G49" s="49">
        <v>2</v>
      </c>
      <c r="H49" s="49">
        <v>4</v>
      </c>
      <c r="I49" s="49">
        <v>4</v>
      </c>
      <c r="J49" s="49">
        <v>4</v>
      </c>
      <c r="K49" s="51">
        <f t="shared" si="0"/>
        <v>25</v>
      </c>
      <c r="L49" s="86"/>
    </row>
    <row r="50" spans="1:12" s="41" customFormat="1" ht="24" customHeight="1" thickBot="1">
      <c r="A50" s="45">
        <v>44</v>
      </c>
      <c r="B50" s="68" t="s">
        <v>87</v>
      </c>
      <c r="C50" s="79">
        <v>10</v>
      </c>
      <c r="D50" s="79">
        <v>10</v>
      </c>
      <c r="E50" s="79">
        <v>8</v>
      </c>
      <c r="F50" s="79">
        <v>6</v>
      </c>
      <c r="G50" s="79">
        <v>9</v>
      </c>
      <c r="H50" s="79">
        <v>8</v>
      </c>
      <c r="I50" s="79">
        <v>8</v>
      </c>
      <c r="J50" s="79">
        <v>8</v>
      </c>
      <c r="K50" s="80">
        <f t="shared" si="0"/>
        <v>67</v>
      </c>
      <c r="L50" s="87"/>
    </row>
    <row r="52" spans="1:12" ht="18">
      <c r="A52" s="17" t="s">
        <v>88</v>
      </c>
      <c r="L52" s="18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Fedorov</cp:lastModifiedBy>
  <cp:lastPrinted>2023-05-20T11:32:53Z</cp:lastPrinted>
  <dcterms:created xsi:type="dcterms:W3CDTF">1996-10-08T23:32:33Z</dcterms:created>
  <dcterms:modified xsi:type="dcterms:W3CDTF">2023-05-20T11:34:02Z</dcterms:modified>
</cp:coreProperties>
</file>