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6" firstSheet="2" activeTab="12"/>
  </bookViews>
  <sheets>
    <sheet name="КЕЖЕМСКИЙ" sheetId="1" state="hidden" r:id="rId1"/>
    <sheet name="Назарово" sheetId="2" state="hidden" r:id="rId2"/>
    <sheet name="Ачинск" sheetId="3" r:id="rId3"/>
    <sheet name="Спутник 1" sheetId="4" state="hidden" r:id="rId4"/>
    <sheet name="Белоярск. СОШ" sheetId="5" state="hidden" r:id="rId5"/>
    <sheet name="Красноярск" sheetId="6" state="hidden" r:id="rId6"/>
    <sheet name="Боготол" sheetId="7" r:id="rId7"/>
    <sheet name="Зеленогорск - 1" sheetId="8" state="hidden" r:id="rId8"/>
    <sheet name="Железногорск" sheetId="9" r:id="rId9"/>
    <sheet name="Зеленогорск" sheetId="10" r:id="rId10"/>
    <sheet name="Солнечный" sheetId="11" r:id="rId11"/>
    <sheet name="Абакан" sheetId="12" state="hidden" r:id="rId12"/>
    <sheet name="команда" sheetId="13" r:id="rId13"/>
    <sheet name="Лесосиб" sheetId="14" r:id="rId14"/>
    <sheet name="Отчет о совместимости" sheetId="15" state="hidden" r:id="rId15"/>
    <sheet name="Минусинск" sheetId="16" r:id="rId16"/>
    <sheet name="Назаров" sheetId="17" r:id="rId17"/>
    <sheet name="Сосновоб" sheetId="18" r:id="rId18"/>
    <sheet name="б" sheetId="19" state="hidden" r:id="rId19"/>
    <sheet name="Емельян" sheetId="20" state="hidden" r:id="rId20"/>
    <sheet name="шарыпово" sheetId="21" r:id="rId21"/>
    <sheet name="Лист1" sheetId="22" r:id="rId22"/>
  </sheets>
  <definedNames>
    <definedName name="_xlnm.Print_Area" localSheetId="2">'Ачинск'!$A$1:$N$32</definedName>
    <definedName name="_xlnm.Print_Area" localSheetId="6">'Боготол'!$A$1:$N$26</definedName>
    <definedName name="_xlnm.Print_Area" localSheetId="19">'Емельян'!$A$1:$N$33</definedName>
    <definedName name="_xlnm.Print_Area" localSheetId="8">'Железногорск'!$A$1:$N$30</definedName>
    <definedName name="_xlnm.Print_Area" localSheetId="9">'Зеленогорск'!$A$1:$N$34</definedName>
    <definedName name="_xlnm.Print_Area" localSheetId="12">'команда'!$A$1:$H$32</definedName>
    <definedName name="_xlnm.Print_Area" localSheetId="13">'Лесосиб'!$A$1:$N$34</definedName>
    <definedName name="_xlnm.Print_Area" localSheetId="21">'Лист1'!$A$1:$H$49</definedName>
    <definedName name="_xlnm.Print_Area" localSheetId="15">'Минусинск'!$A$1:$N$25</definedName>
    <definedName name="_xlnm.Print_Area" localSheetId="16">'Назаров'!$A$1:$N$32</definedName>
    <definedName name="_xlnm.Print_Area" localSheetId="10">'Солнечный'!$A$1:$N$28</definedName>
    <definedName name="_xlnm.Print_Area" localSheetId="17">'Сосновоб'!$A$1:$N$30</definedName>
    <definedName name="_xlnm.Print_Area" localSheetId="20">'шарыпово'!$A$1:$N$27</definedName>
  </definedNames>
  <calcPr fullCalcOnLoad="1" refMode="R1C1"/>
</workbook>
</file>

<file path=xl/sharedStrings.xml><?xml version="1.0" encoding="utf-8"?>
<sst xmlns="http://schemas.openxmlformats.org/spreadsheetml/2006/main" count="865" uniqueCount="250">
  <si>
    <t>№</t>
  </si>
  <si>
    <t>Фамилия, имя спортсмена</t>
  </si>
  <si>
    <t>вид</t>
  </si>
  <si>
    <t>результат</t>
  </si>
  <si>
    <t>разряд</t>
  </si>
  <si>
    <t>очки</t>
  </si>
  <si>
    <t>Итого очков</t>
  </si>
  <si>
    <t>Место</t>
  </si>
  <si>
    <t>зачет</t>
  </si>
  <si>
    <t>СВОДНАЯ ВЕДОМОСТЬ</t>
  </si>
  <si>
    <t>Команда</t>
  </si>
  <si>
    <t>место</t>
  </si>
  <si>
    <t>Команда, территория</t>
  </si>
  <si>
    <t xml:space="preserve">Главный судья соревнований                                             </t>
  </si>
  <si>
    <t>Судья первой категории</t>
  </si>
  <si>
    <t xml:space="preserve">Главный секретарь соревнований                                        </t>
  </si>
  <si>
    <t xml:space="preserve">ИТОГИ КОМАНДНОЙ БОРЬБЫ </t>
  </si>
  <si>
    <t xml:space="preserve">команда </t>
  </si>
  <si>
    <r>
      <t xml:space="preserve">команда </t>
    </r>
    <r>
      <rPr>
        <b/>
        <sz val="16"/>
        <rFont val="Arial"/>
        <family val="2"/>
      </rPr>
      <t>Кежемского района</t>
    </r>
  </si>
  <si>
    <t>Красноярск Спутник -1</t>
  </si>
  <si>
    <t>г. Ачинск</t>
  </si>
  <si>
    <t>г. Зеленогорск - 1</t>
  </si>
  <si>
    <t>г. Красноярск</t>
  </si>
  <si>
    <t>Т.Ю. Мажуга</t>
  </si>
  <si>
    <t>В.П. Шакуров</t>
  </si>
  <si>
    <t xml:space="preserve">Т.Ю. Мажуга </t>
  </si>
  <si>
    <t>Эстафета юноши</t>
  </si>
  <si>
    <t>Эстафета девушки</t>
  </si>
  <si>
    <t>Судья республиканской категории</t>
  </si>
  <si>
    <t>Т.Ю.Мажуга</t>
  </si>
  <si>
    <t>Белоярская СОШ, Хакасия</t>
  </si>
  <si>
    <t>Открытый чемпионат Красноярского края по легкой атлетике в закрытом помещении</t>
  </si>
  <si>
    <t>08-09 февраля 2014 г.  Г. Красноярск</t>
  </si>
  <si>
    <t>О.А. Непомнящих</t>
  </si>
  <si>
    <t>Отчет о совместимости для Сводный Ач-2.xls</t>
  </si>
  <si>
    <t>Дата отчета: 13.02.2014 9:17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</si>
  <si>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</si>
  <si>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</si>
  <si>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</si>
  <si>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</si>
  <si>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Открытый лично-командный чемпионат Красноярского края по легкой атлетике</t>
  </si>
  <si>
    <t>28-29 июня 2014 г.</t>
  </si>
  <si>
    <t>Республика Хакасия  Абакан</t>
  </si>
  <si>
    <t>Моу ДОД СДЮШОР Богучаны</t>
  </si>
  <si>
    <t>20-21  июня 2015 г. г. Красноярск</t>
  </si>
  <si>
    <t>20-21 июня 2015 г.     Г. Красноярск</t>
  </si>
  <si>
    <t xml:space="preserve">Открытый чемпионат Красноярского края по легкой атлетике </t>
  </si>
  <si>
    <t>4х100</t>
  </si>
  <si>
    <t>19-20 декабря 2015 год</t>
  </si>
  <si>
    <t>Открытое первенство Красноярского края по легкой атлетике в закрытом помещении</t>
  </si>
  <si>
    <t>г. Сосновоборск</t>
  </si>
  <si>
    <t>Очки</t>
  </si>
  <si>
    <t>Е.В. Куницын</t>
  </si>
  <si>
    <t>ХХ ЛЕТНИХ СПОРТИВНЫХ ИГР СРЕДИ МУЦИПАЛЬНЫХ РАЙОНОВ</t>
  </si>
  <si>
    <t>КРАСНОЯРСКОГО КРАЯ "СЕЛЬСКАЯ НИВА КРАСНОЯРЬЯ" 2018 год</t>
  </si>
  <si>
    <t>2-3 июня 2018 год</t>
  </si>
  <si>
    <t>(легкая атлетика)</t>
  </si>
  <si>
    <t>Эстафета (смешанная)</t>
  </si>
  <si>
    <t xml:space="preserve">Судья всероссийской категории  </t>
  </si>
  <si>
    <t>пос . Шушенское</t>
  </si>
  <si>
    <t>КГАУ "ЦСП"</t>
  </si>
  <si>
    <t>Казачинский район</t>
  </si>
  <si>
    <t>Канский район</t>
  </si>
  <si>
    <t>Кежемский район</t>
  </si>
  <si>
    <t>Богучанский район</t>
  </si>
  <si>
    <t>Ермаковский район</t>
  </si>
  <si>
    <t>Абанский район</t>
  </si>
  <si>
    <t>Минусинский район</t>
  </si>
  <si>
    <t>Курагинский район</t>
  </si>
  <si>
    <t>Партизанский район</t>
  </si>
  <si>
    <t>Большеулуйский район</t>
  </si>
  <si>
    <t>Шарыповский район</t>
  </si>
  <si>
    <t>Манский район</t>
  </si>
  <si>
    <t>Большемуртинский район</t>
  </si>
  <si>
    <t>Березовский район</t>
  </si>
  <si>
    <t>Балахтинский район</t>
  </si>
  <si>
    <t>Емельяновский  район</t>
  </si>
  <si>
    <t>Каратузский район</t>
  </si>
  <si>
    <t>Шушенский район</t>
  </si>
  <si>
    <t>Ужурский район</t>
  </si>
  <si>
    <t>Новоселовский район</t>
  </si>
  <si>
    <t>Краснотуранский район</t>
  </si>
  <si>
    <t>Идринский район</t>
  </si>
  <si>
    <t>Пировский район</t>
  </si>
  <si>
    <t>ПОСЛЕ ПЕРВОГО ДНЯ СОРЕВНОВАНИЙ</t>
  </si>
  <si>
    <t>А.Г. Федяков</t>
  </si>
  <si>
    <t>г. Железногорск</t>
  </si>
  <si>
    <t>ССВК</t>
  </si>
  <si>
    <t>VII СПАРТАКИАДА ВЕТЕРАНОВ СПОРТА</t>
  </si>
  <si>
    <t>ГОРОДСКИХ И МУНИЦИПАЛЬНЫХ РАЙОНОВ КРАСНОЯРСКОГО КРАЯ</t>
  </si>
  <si>
    <t>27-29 августа 2021 год</t>
  </si>
  <si>
    <t>27-29 августа  2021 год</t>
  </si>
  <si>
    <t>СС 1К</t>
  </si>
  <si>
    <t>Команда города</t>
  </si>
  <si>
    <t>АЧИНСК</t>
  </si>
  <si>
    <t>Ачинск</t>
  </si>
  <si>
    <t>Боготол</t>
  </si>
  <si>
    <t>БОГОТОЛ</t>
  </si>
  <si>
    <t>ЗАТО Железногорск</t>
  </si>
  <si>
    <t>ЗАТО ЖЕЛЕЗНОГОРСК</t>
  </si>
  <si>
    <t>ЗАТО ЗЕЛЕНОГОРСК</t>
  </si>
  <si>
    <t>ЗАТО Зеленогорск</t>
  </si>
  <si>
    <t>ЗАТО СОЛНЕЧНЫЙ</t>
  </si>
  <si>
    <t>ЗАТО Солнечный</t>
  </si>
  <si>
    <t>ЛЕСОСИБИРСК</t>
  </si>
  <si>
    <t>Лесосибирск</t>
  </si>
  <si>
    <t>МИНУСИНСК</t>
  </si>
  <si>
    <t>Минусинск</t>
  </si>
  <si>
    <t>НАЗАРОВО</t>
  </si>
  <si>
    <t>Назарово</t>
  </si>
  <si>
    <t>СОСНОВОБОРСК</t>
  </si>
  <si>
    <t>Сосновоборск</t>
  </si>
  <si>
    <t>ШАРЫПОВО</t>
  </si>
  <si>
    <t>Шарыпово</t>
  </si>
  <si>
    <t>СС1К</t>
  </si>
  <si>
    <t>Команда  города</t>
  </si>
  <si>
    <t>Астанина Марина</t>
  </si>
  <si>
    <t>Ковалева Евгения</t>
  </si>
  <si>
    <t>Заранкова Екатерина</t>
  </si>
  <si>
    <t>Вазихова Татьяна</t>
  </si>
  <si>
    <t>Степанова Елена</t>
  </si>
  <si>
    <t>Панина Татьяна</t>
  </si>
  <si>
    <t>Большаков Дмитрий</t>
  </si>
  <si>
    <t>Чернов Виктор</t>
  </si>
  <si>
    <t>Субботин Владимир</t>
  </si>
  <si>
    <t>Грибенко Николай</t>
  </si>
  <si>
    <t>Скобелев Андрей</t>
  </si>
  <si>
    <t>Полянин Роман</t>
  </si>
  <si>
    <t>Шевченко Олеся</t>
  </si>
  <si>
    <t>Шаломова Анастасия</t>
  </si>
  <si>
    <t>Лапаева Ангелина</t>
  </si>
  <si>
    <t>Семинихина Лариса</t>
  </si>
  <si>
    <t>Бондаренко Людмила</t>
  </si>
  <si>
    <t>Прудиус Наталья</t>
  </si>
  <si>
    <t>Петров Сергей</t>
  </si>
  <si>
    <t>Малофеев Владимир</t>
  </si>
  <si>
    <t>Бородавчик Алексей</t>
  </si>
  <si>
    <t>Васенин Александр</t>
  </si>
  <si>
    <t>Усков Игорь</t>
  </si>
  <si>
    <t>Екимов Александр</t>
  </si>
  <si>
    <t>Абросимова Ольга</t>
  </si>
  <si>
    <t>Журавель Наталья</t>
  </si>
  <si>
    <t>Алексеева Анна</t>
  </si>
  <si>
    <t>Сависько Вячеслав</t>
  </si>
  <si>
    <t>Юдаев Сергей</t>
  </si>
  <si>
    <t>Вакулена Светлана</t>
  </si>
  <si>
    <t>Аксенова Ксения</t>
  </si>
  <si>
    <t xml:space="preserve">Романова Екатерина </t>
  </si>
  <si>
    <t>Карнаухова Марина</t>
  </si>
  <si>
    <t>Юшкова Зинаида</t>
  </si>
  <si>
    <t>Короткова Татьяна</t>
  </si>
  <si>
    <t>Баринов Леонид</t>
  </si>
  <si>
    <t>Козлов Николай</t>
  </si>
  <si>
    <t>Березненко Евгений</t>
  </si>
  <si>
    <t>Олуферов Сергей</t>
  </si>
  <si>
    <t>Кащеев Евгений</t>
  </si>
  <si>
    <t>Фокин Анатолий</t>
  </si>
  <si>
    <t>Чорная Евгения</t>
  </si>
  <si>
    <t>Осинскова Елена</t>
  </si>
  <si>
    <t>Канапацкая Евгения</t>
  </si>
  <si>
    <t>Статкевич Марина</t>
  </si>
  <si>
    <t>Статкевич Александр</t>
  </si>
  <si>
    <t>Конопацкий Дмитрий</t>
  </si>
  <si>
    <t>Головчиц Игорь</t>
  </si>
  <si>
    <t>Казаков Иван</t>
  </si>
  <si>
    <t>Морозюк Валентина</t>
  </si>
  <si>
    <t>Автушко Анна</t>
  </si>
  <si>
    <t>Бондаренко Нина</t>
  </si>
  <si>
    <t>Галямова Лилия</t>
  </si>
  <si>
    <t>Вопилова Виктория</t>
  </si>
  <si>
    <t>Москвитин Артем</t>
  </si>
  <si>
    <t>Веснин Артем</t>
  </si>
  <si>
    <t>Матвеев Олег</t>
  </si>
  <si>
    <t>Паутов Сергей</t>
  </si>
  <si>
    <t>Корсаков Евгений</t>
  </si>
  <si>
    <t>Кирилловский Алексей</t>
  </si>
  <si>
    <t>Улатов Юрий</t>
  </si>
  <si>
    <t>Семенов Сергей</t>
  </si>
  <si>
    <t>Старцев Анатолий</t>
  </si>
  <si>
    <t>Салина Валентина</t>
  </si>
  <si>
    <t>Баранова Инна</t>
  </si>
  <si>
    <t>Зима Наталья</t>
  </si>
  <si>
    <t>Щербакова Галина</t>
  </si>
  <si>
    <t>Греб Любовь</t>
  </si>
  <si>
    <t>Ермолов Михаил</t>
  </si>
  <si>
    <t>Салахутдинов Александр</t>
  </si>
  <si>
    <t>Дурнев Виктор</t>
  </si>
  <si>
    <t>Горбачев Евгений</t>
  </si>
  <si>
    <t>Перминов Алексей</t>
  </si>
  <si>
    <t>Киселев Алексей</t>
  </si>
  <si>
    <t>Кондраттьева Нина</t>
  </si>
  <si>
    <t>Шевченко Людмила</t>
  </si>
  <si>
    <t>Фейзова Елена</t>
  </si>
  <si>
    <t>Ганжа Нина</t>
  </si>
  <si>
    <t>Храмова Наталья</t>
  </si>
  <si>
    <t>Кудрявцев Алексей</t>
  </si>
  <si>
    <t>Меренцов Сергей</t>
  </si>
  <si>
    <t>Ощепков Егор</t>
  </si>
  <si>
    <t>Рыжов Иван</t>
  </si>
  <si>
    <t>Макаренко Юрий</t>
  </si>
  <si>
    <t>Абрамов Сергей</t>
  </si>
  <si>
    <t>Даниленок Лидия</t>
  </si>
  <si>
    <t>Орехова Валентина</t>
  </si>
  <si>
    <t>Краснощекова Елена</t>
  </si>
  <si>
    <t>Сенькина Людмила</t>
  </si>
  <si>
    <t>Ступникова Галина</t>
  </si>
  <si>
    <t>Кожуркина Татьяна</t>
  </si>
  <si>
    <t>Чудин Сергей</t>
  </si>
  <si>
    <t>ядро</t>
  </si>
  <si>
    <t>длина</t>
  </si>
  <si>
    <t>высота</t>
  </si>
  <si>
    <t>5.21,4</t>
  </si>
  <si>
    <t>5.52,4</t>
  </si>
  <si>
    <t>5.06,0</t>
  </si>
  <si>
    <t>4.55,7</t>
  </si>
  <si>
    <t>5.07,6</t>
  </si>
  <si>
    <t>4.41,8</t>
  </si>
  <si>
    <t>5.41,9</t>
  </si>
  <si>
    <t>4.54,3</t>
  </si>
  <si>
    <t>4.53,3</t>
  </si>
  <si>
    <t>ня</t>
  </si>
  <si>
    <t>5.19,1</t>
  </si>
  <si>
    <t>4.59,9</t>
  </si>
  <si>
    <t>4.39,8</t>
  </si>
  <si>
    <t>5.30,3</t>
  </si>
  <si>
    <t>5.32,8</t>
  </si>
  <si>
    <t>5.56,9</t>
  </si>
  <si>
    <t>6.19,9</t>
  </si>
  <si>
    <t>7.43,2</t>
  </si>
  <si>
    <t>7.39,8</t>
  </si>
  <si>
    <t>6.29,3</t>
  </si>
  <si>
    <t>5.35,0</t>
  </si>
  <si>
    <t>7,13,9</t>
  </si>
  <si>
    <t>7.49,4</t>
  </si>
  <si>
    <t>6.37,9</t>
  </si>
  <si>
    <t>5.37,7</t>
  </si>
  <si>
    <t>56,8</t>
  </si>
  <si>
    <t>5.56,2</t>
  </si>
  <si>
    <t>5.50,6</t>
  </si>
  <si>
    <t>7.05,2</t>
  </si>
  <si>
    <t>7,12,6</t>
  </si>
  <si>
    <t>1.03,2</t>
  </si>
  <si>
    <t>6.48,7</t>
  </si>
  <si>
    <t>6.42,1</t>
  </si>
  <si>
    <t>6.46,4</t>
  </si>
  <si>
    <t>1.05,8</t>
  </si>
  <si>
    <t>7.08,7</t>
  </si>
  <si>
    <t>5.59,0</t>
  </si>
  <si>
    <t>8.22,7</t>
  </si>
  <si>
    <t>1 день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</si>
</sst>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92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i/>
      <sz val="1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4"/>
      <name val="Times New Roman"/>
      <family val="1"/>
    </font>
    <font>
      <b/>
      <sz val="11"/>
      <name val="Calibri"/>
      <family val="2"/>
    </font>
    <font>
      <sz val="12"/>
      <name val="Arial Cyr"/>
      <family val="0"/>
    </font>
    <font>
      <b/>
      <sz val="14"/>
      <name val="Arial"/>
      <family val="2"/>
    </font>
    <font>
      <b/>
      <sz val="14"/>
      <name val="Cambria"/>
      <family val="1"/>
    </font>
    <font>
      <b/>
      <i/>
      <sz val="14"/>
      <name val="Cambria"/>
      <family val="1"/>
    </font>
    <font>
      <b/>
      <sz val="8"/>
      <name val="Arial Cyr"/>
      <family val="0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i/>
      <u val="single"/>
      <sz val="11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sz val="16"/>
      <name val="Cambria"/>
      <family val="1"/>
    </font>
    <font>
      <b/>
      <sz val="12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2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i/>
      <sz val="16"/>
      <name val="Cambria"/>
      <family val="1"/>
    </font>
    <font>
      <sz val="18"/>
      <name val="Cambria"/>
      <family val="1"/>
    </font>
    <font>
      <i/>
      <sz val="18"/>
      <name val="Cambria"/>
      <family val="1"/>
    </font>
    <font>
      <i/>
      <sz val="12"/>
      <name val="Cambria"/>
      <family val="1"/>
    </font>
    <font>
      <b/>
      <i/>
      <sz val="11"/>
      <name val="Cambria"/>
      <family val="1"/>
    </font>
    <font>
      <b/>
      <i/>
      <u val="single"/>
      <sz val="11"/>
      <name val="Cambria"/>
      <family val="1"/>
    </font>
    <font>
      <b/>
      <sz val="8"/>
      <color indexed="10"/>
      <name val="Cambria"/>
      <family val="1"/>
    </font>
    <font>
      <b/>
      <sz val="1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8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7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7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1" fillId="0" borderId="0" xfId="0" applyNumberFormat="1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Alignment="1">
      <alignment vertical="top" wrapText="1"/>
    </xf>
    <xf numFmtId="0" fontId="0" fillId="0" borderId="0" xfId="0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49" fontId="14" fillId="0" borderId="2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49" fontId="14" fillId="0" borderId="37" xfId="0" applyNumberFormat="1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49" fontId="14" fillId="0" borderId="40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49" fontId="14" fillId="0" borderId="41" xfId="0" applyNumberFormat="1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5" fillId="0" borderId="45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4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4" fillId="0" borderId="47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/>
    </xf>
    <xf numFmtId="0" fontId="14" fillId="0" borderId="2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0" fontId="14" fillId="0" borderId="48" xfId="0" applyFont="1" applyFill="1" applyBorder="1" applyAlignment="1">
      <alignment/>
    </xf>
    <xf numFmtId="0" fontId="14" fillId="0" borderId="4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49" fontId="14" fillId="0" borderId="47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5" fillId="0" borderId="47" xfId="0" applyFont="1" applyFill="1" applyBorder="1" applyAlignment="1">
      <alignment/>
    </xf>
    <xf numFmtId="0" fontId="14" fillId="0" borderId="27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" fontId="14" fillId="0" borderId="47" xfId="0" applyNumberFormat="1" applyFont="1" applyBorder="1" applyAlignment="1">
      <alignment horizontal="center" vertical="center" wrapText="1"/>
    </xf>
    <xf numFmtId="181" fontId="14" fillId="0" borderId="47" xfId="0" applyNumberFormat="1" applyFont="1" applyBorder="1" applyAlignment="1">
      <alignment horizontal="center" vertical="center" wrapText="1"/>
    </xf>
    <xf numFmtId="181" fontId="14" fillId="0" borderId="47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" fontId="14" fillId="0" borderId="13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/>
    </xf>
    <xf numFmtId="0" fontId="14" fillId="0" borderId="45" xfId="0" applyFont="1" applyBorder="1" applyAlignment="1">
      <alignment horizontal="center"/>
    </xf>
    <xf numFmtId="1" fontId="14" fillId="0" borderId="11" xfId="0" applyNumberFormat="1" applyFont="1" applyBorder="1" applyAlignment="1">
      <alignment horizontal="center"/>
    </xf>
    <xf numFmtId="0" fontId="14" fillId="0" borderId="41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/>
    </xf>
    <xf numFmtId="0" fontId="90" fillId="0" borderId="20" xfId="0" applyFont="1" applyBorder="1" applyAlignment="1">
      <alignment vertical="center" wrapText="1"/>
    </xf>
    <xf numFmtId="0" fontId="14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0" fillId="0" borderId="49" xfId="0" applyFont="1" applyBorder="1" applyAlignment="1">
      <alignment vertical="center" wrapText="1"/>
    </xf>
    <xf numFmtId="0" fontId="4" fillId="0" borderId="19" xfId="0" applyFont="1" applyBorder="1" applyAlignment="1">
      <alignment horizontal="center"/>
    </xf>
    <xf numFmtId="0" fontId="90" fillId="0" borderId="48" xfId="0" applyFont="1" applyBorder="1" applyAlignment="1">
      <alignment vertical="center" wrapText="1"/>
    </xf>
    <xf numFmtId="0" fontId="15" fillId="0" borderId="35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1" fontId="4" fillId="33" borderId="14" xfId="0" applyNumberFormat="1" applyFont="1" applyFill="1" applyBorder="1" applyAlignment="1">
      <alignment horizontal="center"/>
    </xf>
    <xf numFmtId="0" fontId="14" fillId="0" borderId="47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4" fillId="0" borderId="41" xfId="0" applyFont="1" applyBorder="1" applyAlignment="1">
      <alignment horizontal="left"/>
    </xf>
    <xf numFmtId="0" fontId="3" fillId="0" borderId="18" xfId="0" applyFont="1" applyBorder="1" applyAlignment="1">
      <alignment/>
    </xf>
    <xf numFmtId="181" fontId="14" fillId="0" borderId="27" xfId="0" applyNumberFormat="1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/>
    </xf>
    <xf numFmtId="181" fontId="14" fillId="0" borderId="47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2" fontId="14" fillId="0" borderId="47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37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52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Alignment="1">
      <alignment/>
    </xf>
    <xf numFmtId="0" fontId="3" fillId="0" borderId="16" xfId="0" applyFont="1" applyBorder="1" applyAlignment="1">
      <alignment/>
    </xf>
    <xf numFmtId="0" fontId="14" fillId="0" borderId="0" xfId="0" applyFont="1" applyAlignment="1">
      <alignment vertical="center"/>
    </xf>
    <xf numFmtId="1" fontId="14" fillId="0" borderId="27" xfId="0" applyNumberFormat="1" applyFont="1" applyBorder="1" applyAlignment="1">
      <alignment horizontal="center" vertical="center" wrapText="1"/>
    </xf>
    <xf numFmtId="2" fontId="14" fillId="0" borderId="47" xfId="0" applyNumberFormat="1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4" fillId="0" borderId="53" xfId="0" applyFont="1" applyBorder="1" applyAlignment="1">
      <alignment horizontal="center" vertical="center"/>
    </xf>
    <xf numFmtId="0" fontId="14" fillId="0" borderId="4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14" fillId="0" borderId="13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1" fontId="14" fillId="0" borderId="11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4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 vertical="center" wrapText="1"/>
    </xf>
    <xf numFmtId="1" fontId="4" fillId="35" borderId="19" xfId="0" applyNumberFormat="1" applyFont="1" applyFill="1" applyBorder="1" applyAlignment="1">
      <alignment horizontal="center" vertical="center"/>
    </xf>
    <xf numFmtId="1" fontId="4" fillId="35" borderId="17" xfId="0" applyNumberFormat="1" applyFont="1" applyFill="1" applyBorder="1" applyAlignment="1">
      <alignment horizontal="center" vertical="center"/>
    </xf>
    <xf numFmtId="1" fontId="4" fillId="35" borderId="21" xfId="0" applyNumberFormat="1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1" fontId="4" fillId="35" borderId="16" xfId="0" applyNumberFormat="1" applyFont="1" applyFill="1" applyBorder="1" applyAlignment="1">
      <alignment horizontal="center"/>
    </xf>
    <xf numFmtId="1" fontId="4" fillId="35" borderId="18" xfId="0" applyNumberFormat="1" applyFont="1" applyFill="1" applyBorder="1" applyAlignment="1">
      <alignment horizontal="center"/>
    </xf>
    <xf numFmtId="1" fontId="4" fillId="35" borderId="14" xfId="0" applyNumberFormat="1" applyFont="1" applyFill="1" applyBorder="1" applyAlignment="1">
      <alignment horizontal="center"/>
    </xf>
    <xf numFmtId="1" fontId="4" fillId="35" borderId="19" xfId="0" applyNumberFormat="1" applyFont="1" applyFill="1" applyBorder="1" applyAlignment="1">
      <alignment horizontal="center"/>
    </xf>
    <xf numFmtId="1" fontId="4" fillId="35" borderId="17" xfId="0" applyNumberFormat="1" applyFont="1" applyFill="1" applyBorder="1" applyAlignment="1">
      <alignment horizontal="center"/>
    </xf>
    <xf numFmtId="1" fontId="4" fillId="35" borderId="21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vertical="center"/>
    </xf>
    <xf numFmtId="0" fontId="4" fillId="35" borderId="21" xfId="0" applyFont="1" applyFill="1" applyBorder="1" applyAlignment="1">
      <alignment vertical="center"/>
    </xf>
    <xf numFmtId="1" fontId="4" fillId="35" borderId="16" xfId="0" applyNumberFormat="1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/>
    </xf>
    <xf numFmtId="0" fontId="4" fillId="35" borderId="51" xfId="0" applyFont="1" applyFill="1" applyBorder="1" applyAlignment="1">
      <alignment horizontal="center"/>
    </xf>
    <xf numFmtId="1" fontId="4" fillId="35" borderId="51" xfId="0" applyNumberFormat="1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 vertical="center"/>
    </xf>
    <xf numFmtId="1" fontId="10" fillId="35" borderId="18" xfId="0" applyNumberFormat="1" applyFont="1" applyFill="1" applyBorder="1" applyAlignment="1">
      <alignment horizontal="center"/>
    </xf>
    <xf numFmtId="1" fontId="10" fillId="35" borderId="14" xfId="0" applyNumberFormat="1" applyFont="1" applyFill="1" applyBorder="1" applyAlignment="1">
      <alignment horizontal="center"/>
    </xf>
    <xf numFmtId="1" fontId="10" fillId="35" borderId="16" xfId="0" applyNumberFormat="1" applyFont="1" applyFill="1" applyBorder="1" applyAlignment="1">
      <alignment horizontal="center"/>
    </xf>
    <xf numFmtId="1" fontId="10" fillId="35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/>
    </xf>
    <xf numFmtId="0" fontId="4" fillId="33" borderId="51" xfId="0" applyFont="1" applyFill="1" applyBorder="1" applyAlignment="1">
      <alignment horizontal="center"/>
    </xf>
    <xf numFmtId="0" fontId="4" fillId="33" borderId="57" xfId="0" applyFont="1" applyFill="1" applyBorder="1" applyAlignment="1">
      <alignment horizontal="center"/>
    </xf>
    <xf numFmtId="1" fontId="10" fillId="35" borderId="21" xfId="0" applyNumberFormat="1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1" fontId="10" fillId="33" borderId="14" xfId="0" applyNumberFormat="1" applyFont="1" applyFill="1" applyBorder="1" applyAlignment="1">
      <alignment horizontal="center"/>
    </xf>
    <xf numFmtId="0" fontId="14" fillId="0" borderId="50" xfId="0" applyFont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vertical="center" wrapText="1"/>
    </xf>
    <xf numFmtId="0" fontId="3" fillId="34" borderId="26" xfId="0" applyFont="1" applyFill="1" applyBorder="1" applyAlignment="1">
      <alignment vertical="center" wrapText="1"/>
    </xf>
    <xf numFmtId="0" fontId="4" fillId="33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35" borderId="5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34" borderId="47" xfId="0" applyFont="1" applyFill="1" applyBorder="1" applyAlignment="1">
      <alignment/>
    </xf>
    <xf numFmtId="0" fontId="14" fillId="0" borderId="44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2" xfId="0" applyNumberFormat="1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0" fillId="0" borderId="64" xfId="0" applyBorder="1" applyAlignment="1">
      <alignment horizontal="center" vertical="top" wrapText="1"/>
    </xf>
    <xf numFmtId="0" fontId="14" fillId="0" borderId="30" xfId="0" applyFont="1" applyBorder="1" applyAlignment="1">
      <alignment horizontal="center"/>
    </xf>
    <xf numFmtId="0" fontId="14" fillId="0" borderId="16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6" fillId="0" borderId="65" xfId="0" applyFont="1" applyBorder="1" applyAlignment="1">
      <alignment horizontal="center" vertical="center"/>
    </xf>
    <xf numFmtId="0" fontId="14" fillId="0" borderId="19" xfId="0" applyFont="1" applyBorder="1" applyAlignment="1">
      <alignment/>
    </xf>
    <xf numFmtId="0" fontId="14" fillId="0" borderId="53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1" fontId="10" fillId="0" borderId="54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1" fontId="10" fillId="0" borderId="71" xfId="0" applyNumberFormat="1" applyFont="1" applyFill="1" applyBorder="1" applyAlignment="1">
      <alignment horizontal="center"/>
    </xf>
    <xf numFmtId="1" fontId="10" fillId="0" borderId="56" xfId="0" applyNumberFormat="1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1" fontId="10" fillId="0" borderId="18" xfId="0" applyNumberFormat="1" applyFont="1" applyFill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49" fontId="14" fillId="0" borderId="41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0" fillId="0" borderId="71" xfId="0" applyFont="1" applyFill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vertical="center"/>
    </xf>
    <xf numFmtId="0" fontId="51" fillId="0" borderId="72" xfId="0" applyFont="1" applyBorder="1" applyAlignment="1">
      <alignment horizontal="center" vertical="center"/>
    </xf>
    <xf numFmtId="0" fontId="47" fillId="0" borderId="73" xfId="0" applyFont="1" applyBorder="1" applyAlignment="1">
      <alignment vertical="center"/>
    </xf>
    <xf numFmtId="0" fontId="48" fillId="0" borderId="72" xfId="0" applyFont="1" applyBorder="1" applyAlignment="1">
      <alignment horizontal="center" vertical="center"/>
    </xf>
    <xf numFmtId="0" fontId="48" fillId="0" borderId="73" xfId="0" applyFont="1" applyFill="1" applyBorder="1" applyAlignment="1">
      <alignment horizontal="center" vertical="center"/>
    </xf>
    <xf numFmtId="0" fontId="49" fillId="0" borderId="72" xfId="0" applyFont="1" applyBorder="1" applyAlignment="1">
      <alignment horizontal="center" vertical="center"/>
    </xf>
    <xf numFmtId="0" fontId="49" fillId="0" borderId="73" xfId="0" applyFont="1" applyBorder="1" applyAlignment="1">
      <alignment horizontal="center" vertical="center"/>
    </xf>
    <xf numFmtId="0" fontId="53" fillId="0" borderId="72" xfId="0" applyFont="1" applyBorder="1" applyAlignment="1">
      <alignment horizontal="center" vertical="center"/>
    </xf>
    <xf numFmtId="0" fontId="53" fillId="0" borderId="73" xfId="0" applyFont="1" applyBorder="1" applyAlignment="1">
      <alignment horizontal="center" vertical="center"/>
    </xf>
    <xf numFmtId="0" fontId="54" fillId="0" borderId="7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1" fontId="55" fillId="0" borderId="73" xfId="0" applyNumberFormat="1" applyFont="1" applyFill="1" applyBorder="1" applyAlignment="1">
      <alignment horizontal="center" vertical="center"/>
    </xf>
    <xf numFmtId="1" fontId="54" fillId="0" borderId="7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1" fontId="23" fillId="0" borderId="7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7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21" fillId="0" borderId="7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73" xfId="0" applyFont="1" applyBorder="1" applyAlignment="1">
      <alignment horizontal="center" vertical="center"/>
    </xf>
    <xf numFmtId="0" fontId="56" fillId="0" borderId="72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6" fillId="0" borderId="73" xfId="0" applyFont="1" applyBorder="1" applyAlignment="1">
      <alignment vertical="center"/>
    </xf>
    <xf numFmtId="0" fontId="56" fillId="0" borderId="73" xfId="0" applyFont="1" applyBorder="1" applyAlignment="1">
      <alignment/>
    </xf>
    <xf numFmtId="0" fontId="56" fillId="0" borderId="0" xfId="0" applyFont="1" applyBorder="1" applyAlignment="1">
      <alignment/>
    </xf>
    <xf numFmtId="0" fontId="58" fillId="0" borderId="73" xfId="0" applyFont="1" applyBorder="1" applyAlignment="1">
      <alignment vertical="center"/>
    </xf>
    <xf numFmtId="0" fontId="8" fillId="0" borderId="7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73" xfId="0" applyFont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24" fillId="0" borderId="7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73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60" fillId="0" borderId="0" xfId="0" applyFont="1" applyAlignment="1">
      <alignment wrapText="1"/>
    </xf>
    <xf numFmtId="0" fontId="25" fillId="0" borderId="0" xfId="0" applyFont="1" applyAlignment="1">
      <alignment vertical="center"/>
    </xf>
    <xf numFmtId="0" fontId="25" fillId="0" borderId="53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0" fontId="25" fillId="0" borderId="70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/>
    </xf>
    <xf numFmtId="0" fontId="26" fillId="0" borderId="22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1" fontId="26" fillId="0" borderId="16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/>
    </xf>
    <xf numFmtId="0" fontId="26" fillId="0" borderId="20" xfId="0" applyFont="1" applyFill="1" applyBorder="1" applyAlignment="1">
      <alignment horizontal="center" vertical="center" wrapText="1"/>
    </xf>
    <xf numFmtId="0" fontId="25" fillId="0" borderId="7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71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1" fontId="26" fillId="0" borderId="17" xfId="0" applyNumberFormat="1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 wrapText="1"/>
    </xf>
    <xf numFmtId="0" fontId="25" fillId="0" borderId="77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6" fillId="0" borderId="78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79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6" fillId="0" borderId="78" xfId="0" applyFont="1" applyFill="1" applyBorder="1" applyAlignment="1">
      <alignment horizontal="center" vertical="center"/>
    </xf>
    <xf numFmtId="1" fontId="26" fillId="0" borderId="21" xfId="0" applyNumberFormat="1" applyFont="1" applyFill="1" applyBorder="1" applyAlignment="1">
      <alignment horizontal="center" vertical="center"/>
    </xf>
    <xf numFmtId="0" fontId="25" fillId="0" borderId="7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6" fillId="0" borderId="43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6" fillId="0" borderId="74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/>
    </xf>
    <xf numFmtId="0" fontId="25" fillId="0" borderId="42" xfId="0" applyFont="1" applyFill="1" applyBorder="1" applyAlignment="1">
      <alignment horizontal="center"/>
    </xf>
    <xf numFmtId="0" fontId="26" fillId="0" borderId="50" xfId="0" applyFont="1" applyFill="1" applyBorder="1" applyAlignment="1">
      <alignment horizontal="center"/>
    </xf>
    <xf numFmtId="1" fontId="26" fillId="0" borderId="18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6" fillId="0" borderId="14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1" fontId="26" fillId="0" borderId="58" xfId="0" applyNumberFormat="1" applyFont="1" applyFill="1" applyBorder="1" applyAlignment="1">
      <alignment horizontal="center"/>
    </xf>
    <xf numFmtId="1" fontId="26" fillId="0" borderId="14" xfId="0" applyNumberFormat="1" applyFont="1" applyFill="1" applyBorder="1" applyAlignment="1">
      <alignment horizontal="center"/>
    </xf>
    <xf numFmtId="1" fontId="25" fillId="0" borderId="13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25" fillId="0" borderId="11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1" fontId="26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25" fillId="0" borderId="44" xfId="0" applyFont="1" applyBorder="1" applyAlignment="1">
      <alignment horizontal="center"/>
    </xf>
    <xf numFmtId="0" fontId="26" fillId="0" borderId="49" xfId="0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5" fillId="0" borderId="81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center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62" fillId="0" borderId="17" xfId="0" applyFont="1" applyFill="1" applyBorder="1" applyAlignment="1">
      <alignment horizontal="center" vertical="center" wrapText="1"/>
    </xf>
    <xf numFmtId="181" fontId="25" fillId="0" borderId="76" xfId="0" applyNumberFormat="1" applyFont="1" applyFill="1" applyBorder="1" applyAlignment="1">
      <alignment horizontal="center" vertical="center" wrapText="1"/>
    </xf>
    <xf numFmtId="0" fontId="25" fillId="0" borderId="78" xfId="0" applyFont="1" applyBorder="1" applyAlignment="1">
      <alignment horizontal="center"/>
    </xf>
    <xf numFmtId="0" fontId="25" fillId="0" borderId="36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/>
    </xf>
    <xf numFmtId="0" fontId="26" fillId="0" borderId="48" xfId="0" applyFont="1" applyFill="1" applyBorder="1" applyAlignment="1">
      <alignment horizontal="center"/>
    </xf>
    <xf numFmtId="0" fontId="62" fillId="0" borderId="21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/>
    </xf>
    <xf numFmtId="0" fontId="25" fillId="0" borderId="43" xfId="0" applyFont="1" applyBorder="1" applyAlignment="1">
      <alignment vertical="center" wrapText="1"/>
    </xf>
    <xf numFmtId="0" fontId="26" fillId="0" borderId="16" xfId="0" applyFont="1" applyBorder="1" applyAlignment="1">
      <alignment horizontal="center" vertical="center" wrapText="1"/>
    </xf>
    <xf numFmtId="181" fontId="25" fillId="0" borderId="75" xfId="0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/>
    </xf>
    <xf numFmtId="0" fontId="25" fillId="0" borderId="74" xfId="0" applyFont="1" applyBorder="1" applyAlignment="1">
      <alignment vertical="center" wrapText="1"/>
    </xf>
    <xf numFmtId="0" fontId="26" fillId="0" borderId="18" xfId="0" applyFont="1" applyFill="1" applyBorder="1" applyAlignment="1">
      <alignment horizontal="center"/>
    </xf>
    <xf numFmtId="0" fontId="25" fillId="0" borderId="82" xfId="0" applyFont="1" applyFill="1" applyBorder="1" applyAlignment="1">
      <alignment horizontal="center"/>
    </xf>
    <xf numFmtId="0" fontId="25" fillId="0" borderId="33" xfId="0" applyFont="1" applyFill="1" applyBorder="1" applyAlignment="1">
      <alignment horizontal="center"/>
    </xf>
    <xf numFmtId="0" fontId="25" fillId="0" borderId="34" xfId="0" applyFont="1" applyFill="1" applyBorder="1" applyAlignment="1">
      <alignment horizontal="center"/>
    </xf>
    <xf numFmtId="0" fontId="26" fillId="0" borderId="56" xfId="0" applyFont="1" applyFill="1" applyBorder="1" applyAlignment="1">
      <alignment horizontal="center"/>
    </xf>
    <xf numFmtId="0" fontId="62" fillId="0" borderId="1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/>
    </xf>
    <xf numFmtId="0" fontId="25" fillId="0" borderId="60" xfId="0" applyFont="1" applyFill="1" applyBorder="1" applyAlignment="1">
      <alignment horizontal="center"/>
    </xf>
    <xf numFmtId="0" fontId="25" fillId="0" borderId="61" xfId="0" applyFont="1" applyFill="1" applyBorder="1" applyAlignment="1">
      <alignment horizontal="center"/>
    </xf>
    <xf numFmtId="0" fontId="26" fillId="0" borderId="74" xfId="0" applyFont="1" applyFill="1" applyBorder="1" applyAlignment="1">
      <alignment horizontal="center"/>
    </xf>
    <xf numFmtId="1" fontId="26" fillId="0" borderId="57" xfId="0" applyNumberFormat="1" applyFont="1" applyFill="1" applyBorder="1" applyAlignment="1">
      <alignment horizontal="center"/>
    </xf>
    <xf numFmtId="1" fontId="26" fillId="0" borderId="52" xfId="0" applyNumberFormat="1" applyFont="1" applyFill="1" applyBorder="1" applyAlignment="1">
      <alignment horizontal="center"/>
    </xf>
    <xf numFmtId="1" fontId="62" fillId="0" borderId="58" xfId="0" applyNumberFormat="1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1" fontId="26" fillId="0" borderId="19" xfId="0" applyNumberFormat="1" applyFont="1" applyFill="1" applyBorder="1" applyAlignment="1">
      <alignment horizontal="center"/>
    </xf>
    <xf numFmtId="0" fontId="25" fillId="0" borderId="76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71" xfId="0" applyFont="1" applyFill="1" applyBorder="1" applyAlignment="1">
      <alignment horizontal="center"/>
    </xf>
    <xf numFmtId="0" fontId="25" fillId="0" borderId="47" xfId="0" applyFont="1" applyFill="1" applyBorder="1" applyAlignment="1">
      <alignment horizontal="center" vertical="center" wrapText="1"/>
    </xf>
    <xf numFmtId="1" fontId="26" fillId="0" borderId="17" xfId="0" applyNumberFormat="1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 horizontal="left"/>
    </xf>
    <xf numFmtId="2" fontId="25" fillId="0" borderId="76" xfId="0" applyNumberFormat="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/>
    </xf>
    <xf numFmtId="0" fontId="25" fillId="0" borderId="77" xfId="0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/>
    </xf>
    <xf numFmtId="0" fontId="26" fillId="0" borderId="78" xfId="0" applyFont="1" applyFill="1" applyBorder="1" applyAlignment="1">
      <alignment horizontal="center"/>
    </xf>
    <xf numFmtId="0" fontId="26" fillId="0" borderId="79" xfId="0" applyFont="1" applyFill="1" applyBorder="1" applyAlignment="1">
      <alignment horizontal="center"/>
    </xf>
    <xf numFmtId="1" fontId="26" fillId="0" borderId="21" xfId="0" applyNumberFormat="1" applyFont="1" applyFill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25" fillId="0" borderId="16" xfId="0" applyFont="1" applyBorder="1" applyAlignment="1">
      <alignment vertical="center" wrapText="1"/>
    </xf>
    <xf numFmtId="0" fontId="25" fillId="0" borderId="23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54" xfId="0" applyFont="1" applyFill="1" applyBorder="1" applyAlignment="1">
      <alignment horizontal="center"/>
    </xf>
    <xf numFmtId="1" fontId="26" fillId="0" borderId="16" xfId="0" applyNumberFormat="1" applyFont="1" applyFill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58" xfId="0" applyFont="1" applyBorder="1" applyAlignment="1">
      <alignment vertical="center" wrapText="1"/>
    </xf>
    <xf numFmtId="1" fontId="26" fillId="0" borderId="18" xfId="0" applyNumberFormat="1" applyFont="1" applyFill="1" applyBorder="1" applyAlignment="1">
      <alignment horizontal="center"/>
    </xf>
    <xf numFmtId="0" fontId="25" fillId="0" borderId="12" xfId="0" applyFont="1" applyBorder="1" applyAlignment="1">
      <alignment/>
    </xf>
    <xf numFmtId="0" fontId="25" fillId="0" borderId="69" xfId="0" applyFont="1" applyFill="1" applyBorder="1" applyAlignment="1">
      <alignment horizontal="center" vertical="center"/>
    </xf>
    <xf numFmtId="0" fontId="26" fillId="0" borderId="83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5" fillId="0" borderId="76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6" fillId="0" borderId="84" xfId="0" applyFont="1" applyFill="1" applyBorder="1" applyAlignment="1">
      <alignment horizontal="center" vertical="center"/>
    </xf>
    <xf numFmtId="0" fontId="25" fillId="0" borderId="8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181" fontId="25" fillId="0" borderId="41" xfId="0" applyNumberFormat="1" applyFont="1" applyFill="1" applyBorder="1" applyAlignment="1">
      <alignment horizontal="center"/>
    </xf>
    <xf numFmtId="1" fontId="26" fillId="0" borderId="74" xfId="0" applyNumberFormat="1" applyFont="1" applyFill="1" applyBorder="1" applyAlignment="1">
      <alignment horizont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12" xfId="0" applyFont="1" applyBorder="1" applyAlignment="1">
      <alignment vertical="center"/>
    </xf>
    <xf numFmtId="0" fontId="25" fillId="0" borderId="26" xfId="0" applyFont="1" applyFill="1" applyBorder="1" applyAlignment="1">
      <alignment horizontal="left"/>
    </xf>
    <xf numFmtId="0" fontId="25" fillId="0" borderId="17" xfId="0" applyFont="1" applyBorder="1" applyAlignment="1">
      <alignment horizontal="center"/>
    </xf>
    <xf numFmtId="2" fontId="25" fillId="0" borderId="20" xfId="0" applyNumberFormat="1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/>
    </xf>
    <xf numFmtId="0" fontId="25" fillId="0" borderId="58" xfId="0" applyFont="1" applyBorder="1" applyAlignment="1">
      <alignment horizontal="center"/>
    </xf>
    <xf numFmtId="49" fontId="25" fillId="0" borderId="26" xfId="0" applyNumberFormat="1" applyFont="1" applyFill="1" applyBorder="1" applyAlignment="1">
      <alignment horizontal="left"/>
    </xf>
    <xf numFmtId="0" fontId="26" fillId="0" borderId="58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5" fillId="0" borderId="83" xfId="0" applyFont="1" applyBorder="1" applyAlignment="1">
      <alignment horizontal="center"/>
    </xf>
    <xf numFmtId="0" fontId="26" fillId="0" borderId="67" xfId="0" applyFont="1" applyFill="1" applyBorder="1" applyAlignment="1">
      <alignment horizontal="center"/>
    </xf>
    <xf numFmtId="0" fontId="25" fillId="0" borderId="68" xfId="0" applyFont="1" applyFill="1" applyBorder="1" applyAlignment="1">
      <alignment horizontal="center"/>
    </xf>
    <xf numFmtId="0" fontId="25" fillId="0" borderId="69" xfId="0" applyFont="1" applyFill="1" applyBorder="1" applyAlignment="1">
      <alignment horizontal="center"/>
    </xf>
    <xf numFmtId="0" fontId="25" fillId="0" borderId="70" xfId="0" applyFont="1" applyFill="1" applyBorder="1" applyAlignment="1">
      <alignment horizontal="center"/>
    </xf>
    <xf numFmtId="0" fontId="26" fillId="0" borderId="83" xfId="0" applyFont="1" applyFill="1" applyBorder="1" applyAlignment="1">
      <alignment horizontal="center"/>
    </xf>
    <xf numFmtId="0" fontId="25" fillId="0" borderId="55" xfId="0" applyFont="1" applyBorder="1" applyAlignment="1">
      <alignment/>
    </xf>
    <xf numFmtId="0" fontId="26" fillId="0" borderId="52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67" xfId="0" applyFont="1" applyBorder="1" applyAlignment="1">
      <alignment horizontal="center"/>
    </xf>
    <xf numFmtId="0" fontId="25" fillId="0" borderId="53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/>
    </xf>
    <xf numFmtId="0" fontId="25" fillId="0" borderId="75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67" xfId="0" applyFont="1" applyBorder="1" applyAlignment="1">
      <alignment horizontal="center"/>
    </xf>
    <xf numFmtId="49" fontId="25" fillId="0" borderId="40" xfId="0" applyNumberFormat="1" applyFont="1" applyFill="1" applyBorder="1" applyAlignment="1">
      <alignment horizontal="center"/>
    </xf>
    <xf numFmtId="49" fontId="25" fillId="0" borderId="41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62" fillId="0" borderId="0" xfId="0" applyFont="1" applyAlignment="1">
      <alignment wrapText="1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6" fillId="0" borderId="78" xfId="0" applyFont="1" applyBorder="1" applyAlignment="1">
      <alignment horizontal="center"/>
    </xf>
    <xf numFmtId="0" fontId="25" fillId="0" borderId="45" xfId="0" applyFont="1" applyFill="1" applyBorder="1" applyAlignment="1">
      <alignment horizontal="center"/>
    </xf>
    <xf numFmtId="49" fontId="25" fillId="0" borderId="40" xfId="0" applyNumberFormat="1" applyFont="1" applyBorder="1" applyAlignment="1">
      <alignment horizontal="center"/>
    </xf>
    <xf numFmtId="49" fontId="25" fillId="0" borderId="41" xfId="0" applyNumberFormat="1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6" fillId="0" borderId="5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2" fontId="25" fillId="0" borderId="47" xfId="0" applyNumberFormat="1" applyFont="1" applyFill="1" applyBorder="1" applyAlignment="1">
      <alignment horizontal="center" vertical="center" wrapText="1"/>
    </xf>
    <xf numFmtId="2" fontId="25" fillId="0" borderId="47" xfId="0" applyNumberFormat="1" applyFont="1" applyFill="1" applyBorder="1" applyAlignment="1">
      <alignment horizontal="center"/>
    </xf>
    <xf numFmtId="2" fontId="25" fillId="0" borderId="30" xfId="0" applyNumberFormat="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/>
    </xf>
    <xf numFmtId="49" fontId="25" fillId="0" borderId="26" xfId="0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60" fillId="0" borderId="0" xfId="0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" fontId="23" fillId="0" borderId="0" xfId="0" applyNumberFormat="1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25" fillId="0" borderId="0" xfId="0" applyFont="1" applyFill="1" applyAlignment="1">
      <alignment/>
    </xf>
    <xf numFmtId="0" fontId="59" fillId="0" borderId="0" xfId="0" applyFont="1" applyFill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/>
    </xf>
    <xf numFmtId="0" fontId="59" fillId="0" borderId="0" xfId="0" applyFont="1" applyAlignment="1">
      <alignment vertical="center"/>
    </xf>
    <xf numFmtId="0" fontId="59" fillId="0" borderId="0" xfId="0" applyFont="1" applyFill="1" applyAlignment="1">
      <alignment/>
    </xf>
    <xf numFmtId="0" fontId="1" fillId="0" borderId="0" xfId="0" applyFont="1" applyAlignment="1">
      <alignment/>
    </xf>
    <xf numFmtId="0" fontId="59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59" fillId="0" borderId="26" xfId="0" applyFont="1" applyFill="1" applyBorder="1" applyAlignment="1">
      <alignment horizontal="left"/>
    </xf>
    <xf numFmtId="49" fontId="59" fillId="0" borderId="26" xfId="0" applyNumberFormat="1" applyFont="1" applyFill="1" applyBorder="1" applyAlignment="1">
      <alignment horizontal="left"/>
    </xf>
    <xf numFmtId="49" fontId="59" fillId="0" borderId="16" xfId="0" applyNumberFormat="1" applyFont="1" applyFill="1" applyBorder="1" applyAlignment="1">
      <alignment horizontal="left"/>
    </xf>
    <xf numFmtId="0" fontId="59" fillId="0" borderId="17" xfId="0" applyFont="1" applyFill="1" applyBorder="1" applyAlignment="1">
      <alignment horizontal="left"/>
    </xf>
    <xf numFmtId="49" fontId="59" fillId="0" borderId="17" xfId="0" applyNumberFormat="1" applyFont="1" applyFill="1" applyBorder="1" applyAlignment="1">
      <alignment horizontal="left"/>
    </xf>
    <xf numFmtId="0" fontId="59" fillId="0" borderId="18" xfId="0" applyFont="1" applyFill="1" applyBorder="1" applyAlignment="1">
      <alignment horizontal="left"/>
    </xf>
    <xf numFmtId="0" fontId="59" fillId="0" borderId="16" xfId="0" applyFont="1" applyFill="1" applyBorder="1" applyAlignment="1">
      <alignment horizontal="left"/>
    </xf>
    <xf numFmtId="0" fontId="59" fillId="0" borderId="17" xfId="0" applyFont="1" applyFill="1" applyBorder="1" applyAlignment="1" quotePrefix="1">
      <alignment horizontal="left"/>
    </xf>
    <xf numFmtId="0" fontId="25" fillId="0" borderId="18" xfId="0" applyFont="1" applyFill="1" applyBorder="1" applyAlignment="1">
      <alignment/>
    </xf>
    <xf numFmtId="0" fontId="59" fillId="0" borderId="17" xfId="0" applyFont="1" applyFill="1" applyBorder="1" applyAlignment="1">
      <alignment horizontal="left" vertical="center"/>
    </xf>
    <xf numFmtId="49" fontId="59" fillId="0" borderId="26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49" fontId="59" fillId="0" borderId="18" xfId="0" applyNumberFormat="1" applyFont="1" applyFill="1" applyBorder="1" applyAlignment="1">
      <alignment horizontal="left"/>
    </xf>
    <xf numFmtId="2" fontId="25" fillId="0" borderId="7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  <xf numFmtId="0" fontId="60" fillId="0" borderId="12" xfId="0" applyFont="1" applyFill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12" xfId="0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91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wrapText="1"/>
    </xf>
    <xf numFmtId="0" fontId="62" fillId="0" borderId="0" xfId="0" applyFont="1" applyFill="1" applyAlignment="1">
      <alignment horizontal="center" vertical="top" wrapText="1"/>
    </xf>
    <xf numFmtId="0" fontId="70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24" fillId="0" borderId="83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73" xfId="0" applyFont="1" applyBorder="1" applyAlignment="1">
      <alignment horizontal="center" wrapText="1"/>
    </xf>
    <xf numFmtId="0" fontId="19" fillId="0" borderId="72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73" xfId="0" applyFont="1" applyBorder="1" applyAlignment="1">
      <alignment horizontal="center" vertical="top" wrapText="1"/>
    </xf>
    <xf numFmtId="0" fontId="51" fillId="0" borderId="72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73" xfId="0" applyFont="1" applyBorder="1" applyAlignment="1">
      <alignment horizontal="center" vertical="center"/>
    </xf>
    <xf numFmtId="0" fontId="50" fillId="0" borderId="72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7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0"/>
  <sheetViews>
    <sheetView zoomScalePageLayoutView="0" workbookViewId="0" topLeftCell="A1">
      <selection activeCell="B2" sqref="B2:N2"/>
    </sheetView>
  </sheetViews>
  <sheetFormatPr defaultColWidth="9.140625" defaultRowHeight="12.75"/>
  <cols>
    <col min="1" max="1" width="6.00390625" style="0" customWidth="1"/>
    <col min="2" max="2" width="23.71093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7.57421875" style="0" customWidth="1"/>
  </cols>
  <sheetData>
    <row r="1" spans="2:14" ht="12.75">
      <c r="B1" s="698" t="s">
        <v>9</v>
      </c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</row>
    <row r="2" spans="2:14" ht="15" customHeight="1">
      <c r="B2" s="699" t="s">
        <v>46</v>
      </c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</row>
    <row r="3" spans="2:14" ht="13.5" customHeight="1"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</row>
    <row r="4" spans="2:14" s="1" customFormat="1" ht="21" customHeight="1" thickBot="1">
      <c r="B4" s="700" t="s">
        <v>18</v>
      </c>
      <c r="C4" s="700"/>
      <c r="D4" s="700"/>
      <c r="I4" s="700" t="s">
        <v>44</v>
      </c>
      <c r="J4" s="700"/>
      <c r="K4" s="700"/>
      <c r="L4" s="700"/>
      <c r="M4" s="700"/>
      <c r="N4" s="24"/>
    </row>
    <row r="5" spans="1:14" ht="24.75" customHeight="1" thickBot="1">
      <c r="A5" s="10" t="s">
        <v>0</v>
      </c>
      <c r="B5" s="11" t="s">
        <v>1</v>
      </c>
      <c r="C5" s="253" t="s">
        <v>2</v>
      </c>
      <c r="D5" s="9" t="s">
        <v>3</v>
      </c>
      <c r="E5" s="2" t="s">
        <v>11</v>
      </c>
      <c r="F5" s="2" t="s">
        <v>4</v>
      </c>
      <c r="G5" s="6" t="s">
        <v>5</v>
      </c>
      <c r="H5" s="240" t="s">
        <v>8</v>
      </c>
      <c r="I5" s="277" t="s">
        <v>2</v>
      </c>
      <c r="J5" s="278" t="s">
        <v>3</v>
      </c>
      <c r="K5" s="279" t="s">
        <v>11</v>
      </c>
      <c r="L5" s="280" t="s">
        <v>4</v>
      </c>
      <c r="M5" s="281" t="s">
        <v>5</v>
      </c>
      <c r="N5" s="282" t="s">
        <v>8</v>
      </c>
    </row>
    <row r="6" spans="1:14" ht="15">
      <c r="A6" s="37"/>
      <c r="B6" s="90"/>
      <c r="C6" s="216"/>
      <c r="D6" s="121"/>
      <c r="E6" s="51"/>
      <c r="F6" s="51"/>
      <c r="G6" s="52"/>
      <c r="H6" s="222"/>
      <c r="I6" s="267"/>
      <c r="J6" s="56"/>
      <c r="K6" s="57"/>
      <c r="L6" s="78"/>
      <c r="M6" s="151"/>
      <c r="N6" s="251"/>
    </row>
    <row r="7" spans="1:14" ht="18.75" customHeight="1">
      <c r="A7" s="38"/>
      <c r="B7" s="146"/>
      <c r="C7" s="216"/>
      <c r="D7" s="86"/>
      <c r="E7" s="60"/>
      <c r="F7" s="60"/>
      <c r="G7" s="61"/>
      <c r="H7" s="222"/>
      <c r="I7" s="268"/>
      <c r="J7" s="59"/>
      <c r="K7" s="60"/>
      <c r="L7" s="58"/>
      <c r="M7" s="34"/>
      <c r="N7" s="252"/>
    </row>
    <row r="8" spans="1:14" ht="18.75" customHeight="1">
      <c r="A8" s="38"/>
      <c r="B8" s="146"/>
      <c r="C8" s="216"/>
      <c r="D8" s="86"/>
      <c r="E8" s="60"/>
      <c r="F8" s="60"/>
      <c r="G8" s="61"/>
      <c r="H8" s="222"/>
      <c r="I8" s="268"/>
      <c r="J8" s="194"/>
      <c r="K8" s="57"/>
      <c r="L8" s="78"/>
      <c r="M8" s="151"/>
      <c r="N8" s="252"/>
    </row>
    <row r="9" spans="1:14" ht="18.75" customHeight="1">
      <c r="A9" s="38"/>
      <c r="B9" s="146"/>
      <c r="C9" s="216"/>
      <c r="D9" s="86"/>
      <c r="E9" s="60"/>
      <c r="F9" s="60"/>
      <c r="G9" s="61"/>
      <c r="H9" s="222"/>
      <c r="I9" s="268"/>
      <c r="J9" s="194"/>
      <c r="K9" s="57"/>
      <c r="L9" s="78"/>
      <c r="M9" s="151"/>
      <c r="N9" s="252"/>
    </row>
    <row r="10" spans="1:14" ht="18.75" customHeight="1">
      <c r="A10" s="38"/>
      <c r="B10" s="146"/>
      <c r="C10" s="216"/>
      <c r="D10" s="86"/>
      <c r="E10" s="60"/>
      <c r="F10" s="60"/>
      <c r="G10" s="61"/>
      <c r="H10" s="222"/>
      <c r="I10" s="268"/>
      <c r="J10" s="194"/>
      <c r="K10" s="57"/>
      <c r="L10" s="78"/>
      <c r="M10" s="151"/>
      <c r="N10" s="252"/>
    </row>
    <row r="11" spans="1:14" ht="18.75" customHeight="1">
      <c r="A11" s="38"/>
      <c r="B11" s="146"/>
      <c r="C11" s="216"/>
      <c r="D11" s="86"/>
      <c r="E11" s="60"/>
      <c r="F11" s="60"/>
      <c r="G11" s="61"/>
      <c r="H11" s="222"/>
      <c r="I11" s="268"/>
      <c r="J11" s="194"/>
      <c r="K11" s="57"/>
      <c r="L11" s="78"/>
      <c r="M11" s="151"/>
      <c r="N11" s="252"/>
    </row>
    <row r="12" spans="1:14" ht="18.75" customHeight="1">
      <c r="A12" s="38"/>
      <c r="B12" s="146"/>
      <c r="C12" s="216"/>
      <c r="D12" s="86"/>
      <c r="E12" s="60"/>
      <c r="F12" s="60"/>
      <c r="G12" s="61"/>
      <c r="H12" s="222"/>
      <c r="I12" s="268"/>
      <c r="J12" s="194"/>
      <c r="K12" s="57"/>
      <c r="L12" s="78"/>
      <c r="M12" s="151"/>
      <c r="N12" s="252"/>
    </row>
    <row r="13" spans="1:14" ht="18.75" customHeight="1">
      <c r="A13" s="38"/>
      <c r="B13" s="146"/>
      <c r="C13" s="216"/>
      <c r="D13" s="86"/>
      <c r="E13" s="60"/>
      <c r="F13" s="60"/>
      <c r="G13" s="61"/>
      <c r="H13" s="222">
        <v>33</v>
      </c>
      <c r="I13" s="268"/>
      <c r="J13" s="194"/>
      <c r="K13" s="57"/>
      <c r="L13" s="78"/>
      <c r="M13" s="151"/>
      <c r="N13" s="252"/>
    </row>
    <row r="14" spans="1:14" ht="18.75" customHeight="1">
      <c r="A14" s="38"/>
      <c r="B14" s="146"/>
      <c r="C14" s="216"/>
      <c r="D14" s="86"/>
      <c r="E14" s="60"/>
      <c r="F14" s="60"/>
      <c r="G14" s="61"/>
      <c r="H14" s="222"/>
      <c r="I14" s="268"/>
      <c r="J14" s="194"/>
      <c r="K14" s="57"/>
      <c r="L14" s="78"/>
      <c r="M14" s="151"/>
      <c r="N14" s="252"/>
    </row>
    <row r="15" spans="1:14" ht="18.75" customHeight="1">
      <c r="A15" s="38"/>
      <c r="B15" s="146"/>
      <c r="C15" s="216"/>
      <c r="D15" s="86"/>
      <c r="E15" s="60"/>
      <c r="F15" s="60"/>
      <c r="G15" s="61"/>
      <c r="H15" s="222"/>
      <c r="I15" s="268"/>
      <c r="J15" s="194"/>
      <c r="K15" s="57"/>
      <c r="L15" s="78"/>
      <c r="M15" s="151"/>
      <c r="N15" s="252"/>
    </row>
    <row r="16" spans="1:14" ht="18.75" customHeight="1">
      <c r="A16" s="38"/>
      <c r="B16" s="146"/>
      <c r="C16" s="216"/>
      <c r="D16" s="86"/>
      <c r="E16" s="60"/>
      <c r="F16" s="60"/>
      <c r="G16" s="61"/>
      <c r="H16" s="222"/>
      <c r="I16" s="268"/>
      <c r="J16" s="194"/>
      <c r="K16" s="57"/>
      <c r="L16" s="78"/>
      <c r="M16" s="151"/>
      <c r="N16" s="252"/>
    </row>
    <row r="17" spans="1:14" ht="15">
      <c r="A17" s="38"/>
      <c r="B17" s="82"/>
      <c r="C17" s="216"/>
      <c r="D17" s="86"/>
      <c r="E17" s="60"/>
      <c r="F17" s="60"/>
      <c r="G17" s="61"/>
      <c r="H17" s="222"/>
      <c r="I17" s="268"/>
      <c r="J17" s="56"/>
      <c r="K17" s="57"/>
      <c r="L17" s="62"/>
      <c r="M17" s="76"/>
      <c r="N17" s="252"/>
    </row>
    <row r="18" spans="1:14" ht="15.75" thickBot="1">
      <c r="A18" s="40"/>
      <c r="B18" s="90"/>
      <c r="C18" s="217"/>
      <c r="D18" s="91"/>
      <c r="E18" s="68"/>
      <c r="F18" s="68"/>
      <c r="G18" s="83"/>
      <c r="H18" s="225"/>
      <c r="I18" s="269"/>
      <c r="J18" s="69"/>
      <c r="K18" s="70"/>
      <c r="L18" s="71"/>
      <c r="M18" s="195"/>
      <c r="N18" s="266"/>
    </row>
    <row r="19" spans="1:14" ht="15">
      <c r="A19" s="79"/>
      <c r="B19" s="185" t="s">
        <v>26</v>
      </c>
      <c r="C19" s="259"/>
      <c r="D19" s="72"/>
      <c r="E19" s="53"/>
      <c r="F19" s="53"/>
      <c r="G19" s="84"/>
      <c r="H19" s="231"/>
      <c r="I19" s="270"/>
      <c r="J19" s="72"/>
      <c r="K19" s="53"/>
      <c r="L19" s="54"/>
      <c r="M19" s="49"/>
      <c r="N19" s="251"/>
    </row>
    <row r="20" spans="1:14" ht="15.75" thickBot="1">
      <c r="A20" s="173"/>
      <c r="B20" s="135" t="s">
        <v>27</v>
      </c>
      <c r="C20" s="260"/>
      <c r="D20" s="74"/>
      <c r="E20" s="63"/>
      <c r="F20" s="63"/>
      <c r="G20" s="64"/>
      <c r="H20" s="232"/>
      <c r="I20" s="271"/>
      <c r="J20" s="74"/>
      <c r="K20" s="63"/>
      <c r="L20" s="75"/>
      <c r="M20" s="35"/>
      <c r="N20" s="249"/>
    </row>
    <row r="21" spans="1:14" ht="15.75" thickBot="1">
      <c r="A21" s="125"/>
      <c r="B21" s="183"/>
      <c r="C21" s="258"/>
      <c r="D21" s="127"/>
      <c r="E21" s="128"/>
      <c r="F21" s="128"/>
      <c r="G21" s="129"/>
      <c r="H21" s="233">
        <f>SUM(H6:H20)</f>
        <v>33</v>
      </c>
      <c r="I21" s="272"/>
      <c r="J21" s="130"/>
      <c r="K21" s="131"/>
      <c r="L21" s="137"/>
      <c r="M21" s="36"/>
      <c r="N21" s="250">
        <f>SUM(N6:N20)</f>
        <v>0</v>
      </c>
    </row>
    <row r="23" spans="2:3" ht="12.75">
      <c r="B23" s="3" t="s">
        <v>6</v>
      </c>
      <c r="C23" s="8">
        <f>SUM(H21,N21)</f>
        <v>33</v>
      </c>
    </row>
    <row r="24" spans="2:3" ht="12.75">
      <c r="B24" s="3" t="s">
        <v>7</v>
      </c>
      <c r="C24" s="14"/>
    </row>
    <row r="26" spans="2:13" ht="12.75">
      <c r="B26" s="16" t="s">
        <v>13</v>
      </c>
      <c r="C26" s="16"/>
      <c r="D26" s="16"/>
      <c r="E26" s="16"/>
      <c r="F26" s="16"/>
      <c r="G26" s="25" t="s">
        <v>33</v>
      </c>
      <c r="H26" s="17"/>
      <c r="I26" s="4"/>
      <c r="J26" s="4"/>
      <c r="K26" s="4"/>
      <c r="L26" s="4"/>
      <c r="M26" s="4"/>
    </row>
    <row r="27" spans="2:13" ht="12.75">
      <c r="B27" s="26" t="s">
        <v>14</v>
      </c>
      <c r="C27" s="16"/>
      <c r="D27" s="16"/>
      <c r="E27" s="16"/>
      <c r="F27" s="16"/>
      <c r="G27" s="21" t="s">
        <v>22</v>
      </c>
      <c r="H27" s="17"/>
      <c r="I27" s="4"/>
      <c r="J27" s="4"/>
      <c r="K27" s="4"/>
      <c r="L27" s="4"/>
      <c r="M27" s="4"/>
    </row>
    <row r="28" spans="2:13" ht="12.75">
      <c r="B28" s="16"/>
      <c r="C28" s="16"/>
      <c r="D28" s="16"/>
      <c r="E28" s="16"/>
      <c r="F28" s="16"/>
      <c r="G28" s="16"/>
      <c r="H28" s="16"/>
      <c r="I28" s="4"/>
      <c r="J28" s="4"/>
      <c r="K28" s="4"/>
      <c r="L28" s="4"/>
      <c r="M28" s="4"/>
    </row>
    <row r="29" spans="2:13" ht="12.75">
      <c r="B29" s="16" t="s">
        <v>15</v>
      </c>
      <c r="C29" s="16"/>
      <c r="D29" s="16"/>
      <c r="E29" s="16"/>
      <c r="F29" s="16"/>
      <c r="G29" s="26" t="s">
        <v>25</v>
      </c>
      <c r="H29" s="16"/>
      <c r="I29" s="4"/>
      <c r="J29" s="4"/>
      <c r="K29" s="4"/>
      <c r="L29" s="4"/>
      <c r="M29" s="4"/>
    </row>
    <row r="30" spans="2:13" ht="12.75">
      <c r="B30" s="16" t="s">
        <v>14</v>
      </c>
      <c r="C30" s="16"/>
      <c r="D30" s="16"/>
      <c r="E30" s="16"/>
      <c r="F30" s="16"/>
      <c r="G30" s="26" t="s">
        <v>22</v>
      </c>
      <c r="H30" s="16"/>
      <c r="I30" s="4"/>
      <c r="J30" s="4"/>
      <c r="K30" s="4"/>
      <c r="L30" s="4"/>
      <c r="M30" s="5"/>
    </row>
  </sheetData>
  <sheetProtection/>
  <mergeCells count="5">
    <mergeCell ref="B3:N3"/>
    <mergeCell ref="B1:N1"/>
    <mergeCell ref="B2:N2"/>
    <mergeCell ref="B4:D4"/>
    <mergeCell ref="I4:M4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49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712" t="s">
        <v>9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</row>
    <row r="2" spans="1:14" ht="15.75" customHeight="1">
      <c r="A2" s="703" t="s">
        <v>88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</row>
    <row r="3" spans="1:14" ht="18" customHeight="1">
      <c r="A3" s="702" t="s">
        <v>89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</row>
    <row r="4" spans="1:14" ht="18" customHeight="1">
      <c r="A4" s="702" t="s">
        <v>56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</row>
    <row r="5" spans="1:14" s="1" customFormat="1" ht="21" customHeight="1" thickBot="1">
      <c r="A5" s="593"/>
      <c r="B5" s="594" t="s">
        <v>93</v>
      </c>
      <c r="C5" s="713" t="s">
        <v>100</v>
      </c>
      <c r="D5" s="713"/>
      <c r="E5" s="713"/>
      <c r="F5" s="713"/>
      <c r="G5" s="713"/>
      <c r="H5" s="713"/>
      <c r="I5" s="713"/>
      <c r="J5" s="705" t="s">
        <v>90</v>
      </c>
      <c r="K5" s="705"/>
      <c r="L5" s="705"/>
      <c r="M5" s="705"/>
      <c r="N5" s="705"/>
    </row>
    <row r="6" spans="1:14" s="187" customFormat="1" ht="15" customHeight="1" thickBot="1">
      <c r="A6" s="484" t="s">
        <v>0</v>
      </c>
      <c r="B6" s="485" t="s">
        <v>1</v>
      </c>
      <c r="C6" s="486" t="s">
        <v>2</v>
      </c>
      <c r="D6" s="487" t="s">
        <v>3</v>
      </c>
      <c r="E6" s="488" t="s">
        <v>11</v>
      </c>
      <c r="F6" s="489" t="s">
        <v>4</v>
      </c>
      <c r="G6" s="486" t="s">
        <v>5</v>
      </c>
      <c r="H6" s="403" t="s">
        <v>8</v>
      </c>
      <c r="I6" s="486" t="s">
        <v>2</v>
      </c>
      <c r="J6" s="487" t="s">
        <v>3</v>
      </c>
      <c r="K6" s="488" t="s">
        <v>11</v>
      </c>
      <c r="L6" s="489" t="s">
        <v>4</v>
      </c>
      <c r="M6" s="491" t="s">
        <v>5</v>
      </c>
      <c r="N6" s="403" t="s">
        <v>8</v>
      </c>
    </row>
    <row r="7" spans="1:14" s="187" customFormat="1" ht="15" customHeight="1">
      <c r="A7" s="512">
        <v>1</v>
      </c>
      <c r="B7" s="683" t="s">
        <v>145</v>
      </c>
      <c r="C7" s="413">
        <v>1500</v>
      </c>
      <c r="D7" s="449" t="s">
        <v>228</v>
      </c>
      <c r="E7" s="410">
        <v>2</v>
      </c>
      <c r="F7" s="450"/>
      <c r="G7" s="413">
        <v>37</v>
      </c>
      <c r="H7" s="413">
        <f>G7</f>
        <v>37</v>
      </c>
      <c r="I7" s="413">
        <v>3000</v>
      </c>
      <c r="J7" s="451"/>
      <c r="K7" s="554"/>
      <c r="L7" s="452"/>
      <c r="M7" s="555"/>
      <c r="N7" s="542">
        <f>M7</f>
        <v>0</v>
      </c>
    </row>
    <row r="8" spans="1:14" s="187" customFormat="1" ht="15" customHeight="1">
      <c r="A8" s="596">
        <v>2</v>
      </c>
      <c r="B8" s="684" t="s">
        <v>146</v>
      </c>
      <c r="C8" s="539">
        <v>60</v>
      </c>
      <c r="D8" s="597">
        <v>9.2</v>
      </c>
      <c r="E8" s="424">
        <v>2</v>
      </c>
      <c r="F8" s="537"/>
      <c r="G8" s="539">
        <v>37</v>
      </c>
      <c r="H8" s="427">
        <f aca="true" t="shared" si="0" ref="H8:H20">G8</f>
        <v>37</v>
      </c>
      <c r="I8" s="539">
        <v>400</v>
      </c>
      <c r="J8" s="541"/>
      <c r="K8" s="424"/>
      <c r="L8" s="502"/>
      <c r="M8" s="427"/>
      <c r="N8" s="542">
        <f aca="true" t="shared" si="1" ref="N8:N20">M8</f>
        <v>0</v>
      </c>
    </row>
    <row r="9" spans="1:14" s="187" customFormat="1" ht="15" customHeight="1">
      <c r="A9" s="596">
        <v>3</v>
      </c>
      <c r="B9" s="683" t="s">
        <v>147</v>
      </c>
      <c r="C9" s="539">
        <v>60</v>
      </c>
      <c r="D9" s="598">
        <v>9.64</v>
      </c>
      <c r="E9" s="545">
        <v>2</v>
      </c>
      <c r="F9" s="537"/>
      <c r="G9" s="539">
        <v>37</v>
      </c>
      <c r="H9" s="427">
        <f t="shared" si="0"/>
        <v>37</v>
      </c>
      <c r="I9" s="539" t="s">
        <v>209</v>
      </c>
      <c r="J9" s="598"/>
      <c r="K9" s="545"/>
      <c r="L9" s="537"/>
      <c r="M9" s="539"/>
      <c r="N9" s="542">
        <f t="shared" si="1"/>
        <v>0</v>
      </c>
    </row>
    <row r="10" spans="1:14" s="187" customFormat="1" ht="15" customHeight="1">
      <c r="A10" s="596">
        <v>4</v>
      </c>
      <c r="B10" s="683" t="s">
        <v>148</v>
      </c>
      <c r="C10" s="539">
        <v>60</v>
      </c>
      <c r="D10" s="598">
        <v>9.42</v>
      </c>
      <c r="E10" s="545">
        <v>1</v>
      </c>
      <c r="F10" s="537"/>
      <c r="G10" s="539">
        <v>40</v>
      </c>
      <c r="H10" s="427">
        <f t="shared" si="0"/>
        <v>40</v>
      </c>
      <c r="I10" s="539">
        <v>400</v>
      </c>
      <c r="J10" s="598"/>
      <c r="K10" s="545"/>
      <c r="L10" s="537"/>
      <c r="M10" s="539"/>
      <c r="N10" s="542">
        <f t="shared" si="1"/>
        <v>0</v>
      </c>
    </row>
    <row r="11" spans="1:14" s="187" customFormat="1" ht="15" customHeight="1">
      <c r="A11" s="596">
        <v>5</v>
      </c>
      <c r="B11" s="684" t="s">
        <v>149</v>
      </c>
      <c r="C11" s="539">
        <v>60</v>
      </c>
      <c r="D11" s="598">
        <v>8.33</v>
      </c>
      <c r="E11" s="545">
        <v>1</v>
      </c>
      <c r="F11" s="537"/>
      <c r="G11" s="539">
        <v>40</v>
      </c>
      <c r="H11" s="427">
        <f t="shared" si="0"/>
        <v>40</v>
      </c>
      <c r="I11" s="539" t="s">
        <v>209</v>
      </c>
      <c r="J11" s="598"/>
      <c r="K11" s="545"/>
      <c r="L11" s="537"/>
      <c r="M11" s="539"/>
      <c r="N11" s="542">
        <f t="shared" si="1"/>
        <v>0</v>
      </c>
    </row>
    <row r="12" spans="1:14" s="187" customFormat="1" ht="15" customHeight="1">
      <c r="A12" s="596">
        <v>6</v>
      </c>
      <c r="B12" s="683" t="s">
        <v>150</v>
      </c>
      <c r="C12" s="539" t="s">
        <v>210</v>
      </c>
      <c r="D12" s="598">
        <v>110</v>
      </c>
      <c r="E12" s="545">
        <v>1</v>
      </c>
      <c r="F12" s="537"/>
      <c r="G12" s="539">
        <v>35</v>
      </c>
      <c r="H12" s="427">
        <f t="shared" si="0"/>
        <v>35</v>
      </c>
      <c r="I12" s="539" t="s">
        <v>209</v>
      </c>
      <c r="J12" s="598"/>
      <c r="K12" s="545"/>
      <c r="L12" s="537"/>
      <c r="M12" s="539"/>
      <c r="N12" s="542">
        <f t="shared" si="1"/>
        <v>0</v>
      </c>
    </row>
    <row r="13" spans="1:14" s="187" customFormat="1" ht="15" customHeight="1">
      <c r="A13" s="596">
        <v>7</v>
      </c>
      <c r="B13" s="683" t="s">
        <v>151</v>
      </c>
      <c r="C13" s="539">
        <v>60</v>
      </c>
      <c r="D13" s="598">
        <v>8.13</v>
      </c>
      <c r="E13" s="545">
        <v>8</v>
      </c>
      <c r="F13" s="537"/>
      <c r="G13" s="539">
        <v>32</v>
      </c>
      <c r="H13" s="427">
        <f t="shared" si="0"/>
        <v>32</v>
      </c>
      <c r="I13" s="539">
        <v>400</v>
      </c>
      <c r="J13" s="598"/>
      <c r="K13" s="545"/>
      <c r="L13" s="537"/>
      <c r="M13" s="539"/>
      <c r="N13" s="542">
        <f t="shared" si="1"/>
        <v>0</v>
      </c>
    </row>
    <row r="14" spans="1:14" s="187" customFormat="1" ht="15" customHeight="1">
      <c r="A14" s="596">
        <v>8</v>
      </c>
      <c r="B14" s="683" t="s">
        <v>152</v>
      </c>
      <c r="C14" s="539">
        <v>60</v>
      </c>
      <c r="D14" s="598">
        <v>7.91</v>
      </c>
      <c r="E14" s="545">
        <v>1</v>
      </c>
      <c r="F14" s="537"/>
      <c r="G14" s="539">
        <v>40</v>
      </c>
      <c r="H14" s="427">
        <f t="shared" si="0"/>
        <v>40</v>
      </c>
      <c r="I14" s="539" t="s">
        <v>209</v>
      </c>
      <c r="J14" s="598"/>
      <c r="K14" s="545"/>
      <c r="L14" s="537"/>
      <c r="M14" s="539"/>
      <c r="N14" s="542">
        <f t="shared" si="1"/>
        <v>0</v>
      </c>
    </row>
    <row r="15" spans="1:14" s="187" customFormat="1" ht="15" customHeight="1">
      <c r="A15" s="596">
        <v>9</v>
      </c>
      <c r="B15" s="683" t="s">
        <v>153</v>
      </c>
      <c r="C15" s="539">
        <v>1500</v>
      </c>
      <c r="D15" s="598" t="s">
        <v>223</v>
      </c>
      <c r="E15" s="545">
        <v>1</v>
      </c>
      <c r="F15" s="537"/>
      <c r="G15" s="539">
        <v>40</v>
      </c>
      <c r="H15" s="427">
        <f t="shared" si="0"/>
        <v>40</v>
      </c>
      <c r="I15" s="539">
        <v>5000</v>
      </c>
      <c r="J15" s="598"/>
      <c r="K15" s="545"/>
      <c r="L15" s="537"/>
      <c r="M15" s="539"/>
      <c r="N15" s="542">
        <f t="shared" si="1"/>
        <v>0</v>
      </c>
    </row>
    <row r="16" spans="1:14" s="187" customFormat="1" ht="15" customHeight="1">
      <c r="A16" s="596">
        <v>10</v>
      </c>
      <c r="B16" s="683" t="s">
        <v>154</v>
      </c>
      <c r="C16" s="539">
        <v>60</v>
      </c>
      <c r="D16" s="598">
        <v>8.58</v>
      </c>
      <c r="E16" s="545">
        <v>2</v>
      </c>
      <c r="F16" s="537"/>
      <c r="G16" s="539">
        <v>35</v>
      </c>
      <c r="H16" s="427">
        <f t="shared" si="0"/>
        <v>35</v>
      </c>
      <c r="I16" s="539">
        <v>400</v>
      </c>
      <c r="J16" s="598"/>
      <c r="K16" s="545"/>
      <c r="L16" s="537"/>
      <c r="M16" s="539"/>
      <c r="N16" s="542">
        <f t="shared" si="1"/>
        <v>0</v>
      </c>
    </row>
    <row r="17" spans="1:14" s="187" customFormat="1" ht="15" customHeight="1">
      <c r="A17" s="596">
        <v>11</v>
      </c>
      <c r="B17" s="683" t="s">
        <v>155</v>
      </c>
      <c r="C17" s="539">
        <v>1500</v>
      </c>
      <c r="D17" s="598" t="s">
        <v>222</v>
      </c>
      <c r="E17" s="545">
        <v>3</v>
      </c>
      <c r="F17" s="537"/>
      <c r="G17" s="539">
        <v>35</v>
      </c>
      <c r="H17" s="427">
        <f t="shared" si="0"/>
        <v>35</v>
      </c>
      <c r="I17" s="539">
        <v>5000</v>
      </c>
      <c r="J17" s="598"/>
      <c r="K17" s="545"/>
      <c r="L17" s="537"/>
      <c r="M17" s="539"/>
      <c r="N17" s="542">
        <f t="shared" si="1"/>
        <v>0</v>
      </c>
    </row>
    <row r="18" spans="1:14" s="187" customFormat="1" ht="15" customHeight="1" thickBot="1">
      <c r="A18" s="599">
        <v>12</v>
      </c>
      <c r="B18" s="683" t="s">
        <v>156</v>
      </c>
      <c r="C18" s="601">
        <v>60</v>
      </c>
      <c r="D18" s="602">
        <v>9.28</v>
      </c>
      <c r="E18" s="533">
        <v>1</v>
      </c>
      <c r="F18" s="534"/>
      <c r="G18" s="601">
        <v>37</v>
      </c>
      <c r="H18" s="438">
        <f t="shared" si="0"/>
        <v>37</v>
      </c>
      <c r="I18" s="601">
        <v>400</v>
      </c>
      <c r="J18" s="602"/>
      <c r="K18" s="533"/>
      <c r="L18" s="534"/>
      <c r="M18" s="601"/>
      <c r="N18" s="551">
        <f t="shared" si="1"/>
        <v>0</v>
      </c>
    </row>
    <row r="19" spans="1:14" s="187" customFormat="1" ht="15" customHeight="1">
      <c r="A19" s="603"/>
      <c r="B19" s="553" t="s">
        <v>57</v>
      </c>
      <c r="C19" s="604" t="s">
        <v>47</v>
      </c>
      <c r="D19" s="605">
        <v>55.7</v>
      </c>
      <c r="E19" s="606">
        <v>2</v>
      </c>
      <c r="F19" s="607"/>
      <c r="G19" s="608">
        <v>37</v>
      </c>
      <c r="H19" s="413">
        <f t="shared" si="0"/>
        <v>37</v>
      </c>
      <c r="I19" s="604"/>
      <c r="J19" s="605"/>
      <c r="K19" s="606"/>
      <c r="L19" s="607"/>
      <c r="M19" s="608"/>
      <c r="N19" s="557">
        <f t="shared" si="1"/>
        <v>0</v>
      </c>
    </row>
    <row r="20" spans="1:14" s="187" customFormat="1" ht="15" customHeight="1" thickBot="1">
      <c r="A20" s="558"/>
      <c r="B20" s="559"/>
      <c r="C20" s="524"/>
      <c r="D20" s="462"/>
      <c r="E20" s="522"/>
      <c r="F20" s="463"/>
      <c r="G20" s="464"/>
      <c r="H20" s="460">
        <f t="shared" si="0"/>
        <v>0</v>
      </c>
      <c r="I20" s="524"/>
      <c r="J20" s="462"/>
      <c r="K20" s="522"/>
      <c r="L20" s="463"/>
      <c r="M20" s="464"/>
      <c r="N20" s="560">
        <f t="shared" si="1"/>
        <v>0</v>
      </c>
    </row>
    <row r="21" spans="1:14" s="187" customFormat="1" ht="15" customHeight="1" thickBot="1">
      <c r="A21" s="466"/>
      <c r="B21" s="609"/>
      <c r="C21" s="468"/>
      <c r="D21" s="469"/>
      <c r="E21" s="470"/>
      <c r="F21" s="471"/>
      <c r="G21" s="610"/>
      <c r="H21" s="472">
        <f>SUM(H7:H20)</f>
        <v>482</v>
      </c>
      <c r="I21" s="530"/>
      <c r="J21" s="474"/>
      <c r="K21" s="475"/>
      <c r="L21" s="476"/>
      <c r="M21" s="531"/>
      <c r="N21" s="472">
        <f>SUM(N7:N20)</f>
        <v>0</v>
      </c>
    </row>
    <row r="22" spans="1:14" ht="12.75">
      <c r="A22" s="477"/>
      <c r="B22" s="477"/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</row>
    <row r="23" spans="1:14" ht="12.75">
      <c r="A23" s="477"/>
      <c r="B23" s="478" t="s">
        <v>6</v>
      </c>
      <c r="C23" s="479">
        <f>SUM(H21,N21)</f>
        <v>482</v>
      </c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</row>
    <row r="24" spans="1:14" ht="12.75">
      <c r="A24" s="477"/>
      <c r="B24" s="478" t="s">
        <v>7</v>
      </c>
      <c r="C24" s="480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</row>
    <row r="25" spans="1:14" ht="12.75">
      <c r="A25" s="477"/>
      <c r="B25" s="611"/>
      <c r="C25" s="611"/>
      <c r="D25" s="611"/>
      <c r="E25" s="611"/>
      <c r="F25" s="611"/>
      <c r="G25" s="611"/>
      <c r="H25" s="612"/>
      <c r="I25" s="612"/>
      <c r="J25" s="612"/>
      <c r="K25" s="612"/>
      <c r="L25" s="612"/>
      <c r="M25" s="481"/>
      <c r="N25" s="477"/>
    </row>
    <row r="26" spans="1:14" ht="12.75">
      <c r="A26" s="477"/>
      <c r="B26" s="400" t="s">
        <v>13</v>
      </c>
      <c r="C26" s="400"/>
      <c r="D26" s="400"/>
      <c r="E26" s="400"/>
      <c r="F26" s="400"/>
      <c r="G26" s="477" t="s">
        <v>85</v>
      </c>
      <c r="H26" s="477"/>
      <c r="I26" s="612"/>
      <c r="J26" s="612"/>
      <c r="K26" s="612"/>
      <c r="L26" s="612"/>
      <c r="M26" s="481"/>
      <c r="N26" s="477"/>
    </row>
    <row r="27" spans="1:14" ht="12.75">
      <c r="A27" s="477"/>
      <c r="B27" s="400" t="s">
        <v>92</v>
      </c>
      <c r="C27" s="400"/>
      <c r="D27" s="400"/>
      <c r="E27" s="400"/>
      <c r="F27" s="400"/>
      <c r="G27" s="400" t="s">
        <v>86</v>
      </c>
      <c r="H27" s="477"/>
      <c r="I27" s="612"/>
      <c r="J27" s="612"/>
      <c r="K27" s="612"/>
      <c r="L27" s="612"/>
      <c r="M27" s="481"/>
      <c r="N27" s="477"/>
    </row>
    <row r="28" spans="1:14" ht="12.75">
      <c r="A28" s="477"/>
      <c r="B28" s="400"/>
      <c r="C28" s="400"/>
      <c r="D28" s="400"/>
      <c r="E28" s="400"/>
      <c r="F28" s="400"/>
      <c r="G28" s="400"/>
      <c r="H28" s="400"/>
      <c r="I28" s="482"/>
      <c r="J28" s="482"/>
      <c r="K28" s="482"/>
      <c r="L28" s="482"/>
      <c r="M28" s="482"/>
      <c r="N28" s="477"/>
    </row>
    <row r="29" spans="1:14" ht="12.75">
      <c r="A29" s="477"/>
      <c r="B29" s="400" t="s">
        <v>15</v>
      </c>
      <c r="C29" s="400"/>
      <c r="D29" s="400"/>
      <c r="E29" s="400"/>
      <c r="F29" s="400"/>
      <c r="G29" s="400" t="s">
        <v>23</v>
      </c>
      <c r="H29" s="400"/>
      <c r="I29" s="611"/>
      <c r="J29" s="611"/>
      <c r="K29" s="611"/>
      <c r="L29" s="611"/>
      <c r="M29" s="477"/>
      <c r="N29" s="477"/>
    </row>
    <row r="30" spans="1:14" ht="12.75">
      <c r="A30" s="477"/>
      <c r="B30" s="400" t="s">
        <v>87</v>
      </c>
      <c r="C30" s="400"/>
      <c r="D30" s="400"/>
      <c r="E30" s="400"/>
      <c r="F30" s="400"/>
      <c r="G30" s="400" t="s">
        <v>22</v>
      </c>
      <c r="H30" s="400"/>
      <c r="I30" s="477"/>
      <c r="J30" s="477"/>
      <c r="K30" s="477"/>
      <c r="L30" s="477"/>
      <c r="M30" s="477"/>
      <c r="N30" s="477"/>
    </row>
    <row r="31" spans="1:14" ht="12.75">
      <c r="A31" s="477"/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</row>
    <row r="32" spans="1:14" ht="12.75">
      <c r="A32" s="477"/>
      <c r="B32" s="477"/>
      <c r="C32" s="477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</row>
    <row r="33" spans="1:14" ht="12.7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</row>
    <row r="34" spans="1:14" ht="12.75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</row>
    <row r="35" spans="1:14" ht="12.7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12.75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</row>
    <row r="37" spans="1:14" ht="12.7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12.7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</row>
    <row r="39" spans="1:14" ht="12.7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</row>
    <row r="40" spans="1:14" ht="12.7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</row>
    <row r="41" spans="1:14" ht="12.7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</row>
    <row r="42" spans="1:14" ht="12.7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</row>
    <row r="43" spans="1:14" ht="12.75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</row>
    <row r="44" spans="1:14" ht="12.75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</row>
    <row r="45" spans="1:14" ht="12.75">
      <c r="A45" s="340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</row>
    <row r="46" spans="1:14" ht="12.75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</row>
    <row r="47" spans="1:14" ht="12.75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</row>
    <row r="48" spans="1:14" ht="12.75">
      <c r="A48" s="340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</row>
    <row r="49" spans="1:14" ht="12.75">
      <c r="A49" s="340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</row>
  </sheetData>
  <sheetProtection/>
  <mergeCells count="6">
    <mergeCell ref="C5:I5"/>
    <mergeCell ref="J5:N5"/>
    <mergeCell ref="A3:N3"/>
    <mergeCell ref="A4:N4"/>
    <mergeCell ref="A2:N2"/>
    <mergeCell ref="A1:N1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29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.28125" style="0" customWidth="1"/>
    <col min="2" max="2" width="24.57421875" style="0" customWidth="1"/>
    <col min="4" max="4" width="10.140625" style="0" customWidth="1"/>
    <col min="5" max="5" width="7.57421875" style="0" customWidth="1"/>
    <col min="10" max="10" width="10.7109375" style="0" customWidth="1"/>
    <col min="11" max="11" width="8.00390625" style="0" customWidth="1"/>
  </cols>
  <sheetData>
    <row r="1" spans="1:14" ht="13.5">
      <c r="A1" s="483"/>
      <c r="B1" s="712" t="s">
        <v>9</v>
      </c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</row>
    <row r="2" spans="1:14" ht="21" customHeight="1">
      <c r="A2" s="703" t="s">
        <v>88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</row>
    <row r="3" spans="1:14" ht="21" customHeight="1">
      <c r="A3" s="702" t="s">
        <v>89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</row>
    <row r="4" spans="1:14" ht="21" customHeight="1">
      <c r="A4" s="702" t="s">
        <v>56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</row>
    <row r="5" spans="1:14" s="1" customFormat="1" ht="21" customHeight="1" thickBot="1">
      <c r="A5" s="593"/>
      <c r="B5" s="594" t="s">
        <v>10</v>
      </c>
      <c r="C5" s="713" t="s">
        <v>102</v>
      </c>
      <c r="D5" s="713"/>
      <c r="E5" s="713"/>
      <c r="F5" s="713"/>
      <c r="G5" s="713"/>
      <c r="H5" s="713"/>
      <c r="I5" s="713"/>
      <c r="J5" s="705" t="s">
        <v>90</v>
      </c>
      <c r="K5" s="705"/>
      <c r="L5" s="705"/>
      <c r="M5" s="705"/>
      <c r="N5" s="705"/>
    </row>
    <row r="6" spans="1:14" s="187" customFormat="1" ht="15" customHeight="1" thickBot="1">
      <c r="A6" s="401" t="s">
        <v>0</v>
      </c>
      <c r="B6" s="402" t="s">
        <v>1</v>
      </c>
      <c r="C6" s="614" t="s">
        <v>2</v>
      </c>
      <c r="D6" s="404" t="s">
        <v>3</v>
      </c>
      <c r="E6" s="562" t="s">
        <v>11</v>
      </c>
      <c r="F6" s="405" t="s">
        <v>4</v>
      </c>
      <c r="G6" s="403" t="s">
        <v>5</v>
      </c>
      <c r="H6" s="403" t="s">
        <v>8</v>
      </c>
      <c r="I6" s="403" t="s">
        <v>2</v>
      </c>
      <c r="J6" s="404" t="s">
        <v>3</v>
      </c>
      <c r="K6" s="562" t="s">
        <v>11</v>
      </c>
      <c r="L6" s="405" t="s">
        <v>4</v>
      </c>
      <c r="M6" s="403" t="s">
        <v>5</v>
      </c>
      <c r="N6" s="403" t="s">
        <v>8</v>
      </c>
    </row>
    <row r="7" spans="1:14" s="187" customFormat="1" ht="15" customHeight="1">
      <c r="A7" s="552">
        <v>1</v>
      </c>
      <c r="B7" s="685" t="s">
        <v>157</v>
      </c>
      <c r="C7" s="615">
        <v>1500</v>
      </c>
      <c r="D7" s="616" t="s">
        <v>243</v>
      </c>
      <c r="E7" s="554">
        <v>6</v>
      </c>
      <c r="F7" s="516"/>
      <c r="G7" s="615">
        <v>32</v>
      </c>
      <c r="H7" s="555">
        <f>G7</f>
        <v>32</v>
      </c>
      <c r="I7" s="615">
        <v>3000</v>
      </c>
      <c r="J7" s="616"/>
      <c r="K7" s="554"/>
      <c r="L7" s="516"/>
      <c r="M7" s="615"/>
      <c r="N7" s="557">
        <f>M7</f>
        <v>0</v>
      </c>
    </row>
    <row r="8" spans="1:14" s="187" customFormat="1" ht="15" customHeight="1">
      <c r="A8" s="501">
        <v>2</v>
      </c>
      <c r="B8" s="686" t="s">
        <v>158</v>
      </c>
      <c r="C8" s="504">
        <v>60</v>
      </c>
      <c r="D8" s="536">
        <v>9.95</v>
      </c>
      <c r="E8" s="545">
        <v>5</v>
      </c>
      <c r="F8" s="503"/>
      <c r="G8" s="504">
        <v>33</v>
      </c>
      <c r="H8" s="539">
        <f aca="true" t="shared" si="0" ref="H8:H17">G8</f>
        <v>33</v>
      </c>
      <c r="I8" s="504">
        <v>400</v>
      </c>
      <c r="J8" s="536"/>
      <c r="K8" s="545"/>
      <c r="L8" s="503"/>
      <c r="M8" s="504"/>
      <c r="N8" s="542">
        <f aca="true" t="shared" si="1" ref="N8:N17">M8</f>
        <v>0</v>
      </c>
    </row>
    <row r="9" spans="1:14" s="187" customFormat="1" ht="15" customHeight="1">
      <c r="A9" s="501">
        <v>3</v>
      </c>
      <c r="B9" s="686" t="s">
        <v>159</v>
      </c>
      <c r="C9" s="504">
        <v>1500</v>
      </c>
      <c r="D9" s="536" t="s">
        <v>244</v>
      </c>
      <c r="E9" s="545">
        <v>7</v>
      </c>
      <c r="F9" s="503"/>
      <c r="G9" s="504">
        <v>31</v>
      </c>
      <c r="H9" s="539">
        <f t="shared" si="0"/>
        <v>31</v>
      </c>
      <c r="I9" s="504">
        <v>3000</v>
      </c>
      <c r="J9" s="536"/>
      <c r="K9" s="545"/>
      <c r="L9" s="503"/>
      <c r="M9" s="504"/>
      <c r="N9" s="542">
        <f t="shared" si="1"/>
        <v>0</v>
      </c>
    </row>
    <row r="10" spans="1:14" s="187" customFormat="1" ht="15" customHeight="1">
      <c r="A10" s="501">
        <v>4</v>
      </c>
      <c r="B10" s="686" t="s">
        <v>160</v>
      </c>
      <c r="C10" s="504">
        <v>1500</v>
      </c>
      <c r="D10" s="536" t="s">
        <v>242</v>
      </c>
      <c r="E10" s="545">
        <v>6</v>
      </c>
      <c r="F10" s="503"/>
      <c r="G10" s="504">
        <v>32</v>
      </c>
      <c r="H10" s="539">
        <f t="shared" si="0"/>
        <v>32</v>
      </c>
      <c r="I10" s="504">
        <v>3000</v>
      </c>
      <c r="J10" s="536"/>
      <c r="K10" s="545"/>
      <c r="L10" s="503"/>
      <c r="M10" s="504"/>
      <c r="N10" s="542">
        <f t="shared" si="1"/>
        <v>0</v>
      </c>
    </row>
    <row r="11" spans="1:14" s="187" customFormat="1" ht="15" customHeight="1">
      <c r="A11" s="501">
        <v>5</v>
      </c>
      <c r="B11" s="686" t="s">
        <v>161</v>
      </c>
      <c r="C11" s="504">
        <v>60</v>
      </c>
      <c r="D11" s="536">
        <v>14.78</v>
      </c>
      <c r="E11" s="545">
        <v>2</v>
      </c>
      <c r="F11" s="503"/>
      <c r="G11" s="504">
        <v>35</v>
      </c>
      <c r="H11" s="539">
        <f t="shared" si="0"/>
        <v>35</v>
      </c>
      <c r="I11" s="504">
        <v>5000</v>
      </c>
      <c r="J11" s="536"/>
      <c r="K11" s="545"/>
      <c r="L11" s="503"/>
      <c r="M11" s="504"/>
      <c r="N11" s="542">
        <f t="shared" si="1"/>
        <v>0</v>
      </c>
    </row>
    <row r="12" spans="1:14" s="187" customFormat="1" ht="15" customHeight="1">
      <c r="A12" s="501">
        <v>6</v>
      </c>
      <c r="B12" s="686" t="s">
        <v>162</v>
      </c>
      <c r="C12" s="504">
        <v>1500</v>
      </c>
      <c r="D12" s="536" t="s">
        <v>224</v>
      </c>
      <c r="E12" s="545">
        <v>4</v>
      </c>
      <c r="F12" s="503"/>
      <c r="G12" s="504">
        <v>33</v>
      </c>
      <c r="H12" s="539">
        <f t="shared" si="0"/>
        <v>33</v>
      </c>
      <c r="I12" s="504">
        <v>5000</v>
      </c>
      <c r="J12" s="536"/>
      <c r="K12" s="545"/>
      <c r="L12" s="503"/>
      <c r="M12" s="504"/>
      <c r="N12" s="542">
        <f t="shared" si="1"/>
        <v>0</v>
      </c>
    </row>
    <row r="13" spans="1:14" s="187" customFormat="1" ht="15" customHeight="1">
      <c r="A13" s="501">
        <v>7</v>
      </c>
      <c r="B13" s="687" t="s">
        <v>163</v>
      </c>
      <c r="C13" s="504">
        <v>60</v>
      </c>
      <c r="D13" s="536">
        <v>8.11</v>
      </c>
      <c r="E13" s="545">
        <v>1</v>
      </c>
      <c r="F13" s="503"/>
      <c r="G13" s="504">
        <v>37</v>
      </c>
      <c r="H13" s="539">
        <f t="shared" si="0"/>
        <v>37</v>
      </c>
      <c r="I13" s="504">
        <v>400</v>
      </c>
      <c r="J13" s="536"/>
      <c r="K13" s="545"/>
      <c r="L13" s="503"/>
      <c r="M13" s="504"/>
      <c r="N13" s="542">
        <f t="shared" si="1"/>
        <v>0</v>
      </c>
    </row>
    <row r="14" spans="1:14" s="187" customFormat="1" ht="15" customHeight="1">
      <c r="A14" s="501">
        <v>8</v>
      </c>
      <c r="B14" s="686" t="s">
        <v>164</v>
      </c>
      <c r="C14" s="504">
        <v>60</v>
      </c>
      <c r="D14" s="536">
        <v>8.3</v>
      </c>
      <c r="E14" s="545">
        <v>9</v>
      </c>
      <c r="F14" s="503"/>
      <c r="G14" s="504">
        <v>31</v>
      </c>
      <c r="H14" s="539">
        <f t="shared" si="0"/>
        <v>31</v>
      </c>
      <c r="I14" s="504">
        <v>5000</v>
      </c>
      <c r="J14" s="536"/>
      <c r="K14" s="545"/>
      <c r="L14" s="503"/>
      <c r="M14" s="504"/>
      <c r="N14" s="542">
        <f t="shared" si="1"/>
        <v>0</v>
      </c>
    </row>
    <row r="15" spans="1:14" s="187" customFormat="1" ht="15" customHeight="1" thickBot="1">
      <c r="A15" s="507"/>
      <c r="B15" s="446"/>
      <c r="C15" s="510"/>
      <c r="D15" s="546"/>
      <c r="E15" s="547"/>
      <c r="F15" s="509"/>
      <c r="G15" s="510"/>
      <c r="H15" s="617">
        <f t="shared" si="0"/>
        <v>0</v>
      </c>
      <c r="I15" s="510"/>
      <c r="J15" s="546"/>
      <c r="K15" s="547"/>
      <c r="L15" s="509"/>
      <c r="M15" s="510"/>
      <c r="N15" s="551">
        <f t="shared" si="1"/>
        <v>0</v>
      </c>
    </row>
    <row r="16" spans="1:14" s="187" customFormat="1" ht="15" customHeight="1">
      <c r="A16" s="552"/>
      <c r="B16" s="553" t="s">
        <v>57</v>
      </c>
      <c r="C16" s="618" t="s">
        <v>47</v>
      </c>
      <c r="D16" s="619" t="s">
        <v>241</v>
      </c>
      <c r="E16" s="554">
        <v>7</v>
      </c>
      <c r="F16" s="452"/>
      <c r="G16" s="453">
        <v>31</v>
      </c>
      <c r="H16" s="555">
        <f t="shared" si="0"/>
        <v>31</v>
      </c>
      <c r="I16" s="556"/>
      <c r="J16" s="451"/>
      <c r="K16" s="554"/>
      <c r="L16" s="452"/>
      <c r="M16" s="453"/>
      <c r="N16" s="557">
        <f t="shared" si="1"/>
        <v>0</v>
      </c>
    </row>
    <row r="17" spans="1:14" s="187" customFormat="1" ht="15" customHeight="1" thickBot="1">
      <c r="A17" s="558"/>
      <c r="B17" s="559"/>
      <c r="C17" s="524"/>
      <c r="D17" s="620"/>
      <c r="E17" s="522"/>
      <c r="F17" s="463"/>
      <c r="G17" s="464"/>
      <c r="H17" s="520">
        <f t="shared" si="0"/>
        <v>0</v>
      </c>
      <c r="I17" s="524"/>
      <c r="J17" s="462"/>
      <c r="K17" s="522"/>
      <c r="L17" s="463"/>
      <c r="M17" s="464"/>
      <c r="N17" s="560">
        <f t="shared" si="1"/>
        <v>0</v>
      </c>
    </row>
    <row r="18" spans="1:14" s="187" customFormat="1" ht="15" customHeight="1" thickBot="1">
      <c r="A18" s="466"/>
      <c r="B18" s="561"/>
      <c r="C18" s="621"/>
      <c r="D18" s="469"/>
      <c r="E18" s="470"/>
      <c r="F18" s="471"/>
      <c r="G18" s="610"/>
      <c r="H18" s="472">
        <f>SUM(H7:H17)</f>
        <v>295</v>
      </c>
      <c r="I18" s="530"/>
      <c r="J18" s="474"/>
      <c r="K18" s="475"/>
      <c r="L18" s="476"/>
      <c r="M18" s="473"/>
      <c r="N18" s="472">
        <f>SUM(N7:N17)</f>
        <v>0</v>
      </c>
    </row>
    <row r="19" spans="1:14" ht="12.75">
      <c r="A19" s="477"/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</row>
    <row r="20" spans="1:14" ht="12.75">
      <c r="A20" s="477"/>
      <c r="B20" s="478" t="s">
        <v>6</v>
      </c>
      <c r="C20" s="479">
        <f>SUM(H18,N18)</f>
        <v>295</v>
      </c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</row>
    <row r="21" spans="1:14" ht="12.75">
      <c r="A21" s="477"/>
      <c r="B21" s="478" t="s">
        <v>7</v>
      </c>
      <c r="C21" s="480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</row>
    <row r="22" spans="1:14" ht="12.75">
      <c r="A22" s="477"/>
      <c r="B22" s="477"/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</row>
    <row r="23" spans="1:14" ht="12.75">
      <c r="A23" s="477"/>
      <c r="B23" s="400" t="s">
        <v>13</v>
      </c>
      <c r="C23" s="400"/>
      <c r="D23" s="400"/>
      <c r="E23" s="400"/>
      <c r="F23" s="400"/>
      <c r="G23" s="477" t="s">
        <v>85</v>
      </c>
      <c r="H23" s="477"/>
      <c r="I23" s="481"/>
      <c r="J23" s="481"/>
      <c r="K23" s="481"/>
      <c r="L23" s="481"/>
      <c r="M23" s="481"/>
      <c r="N23" s="477"/>
    </row>
    <row r="24" spans="1:14" ht="14.25" customHeight="1">
      <c r="A24" s="477"/>
      <c r="B24" s="400" t="s">
        <v>92</v>
      </c>
      <c r="C24" s="400"/>
      <c r="D24" s="400"/>
      <c r="E24" s="400"/>
      <c r="F24" s="400"/>
      <c r="G24" s="400" t="s">
        <v>86</v>
      </c>
      <c r="H24" s="477"/>
      <c r="I24" s="481"/>
      <c r="J24" s="481"/>
      <c r="K24" s="481"/>
      <c r="L24" s="481"/>
      <c r="M24" s="481"/>
      <c r="N24" s="477"/>
    </row>
    <row r="25" spans="1:14" ht="12.75">
      <c r="A25" s="477"/>
      <c r="B25" s="400"/>
      <c r="C25" s="400"/>
      <c r="D25" s="400"/>
      <c r="E25" s="400"/>
      <c r="F25" s="400"/>
      <c r="G25" s="400"/>
      <c r="H25" s="400"/>
      <c r="I25" s="481"/>
      <c r="J25" s="481"/>
      <c r="K25" s="481"/>
      <c r="L25" s="481"/>
      <c r="M25" s="481"/>
      <c r="N25" s="477"/>
    </row>
    <row r="26" spans="1:14" ht="12.75">
      <c r="A26" s="477"/>
      <c r="B26" s="400" t="s">
        <v>15</v>
      </c>
      <c r="C26" s="400"/>
      <c r="D26" s="400"/>
      <c r="E26" s="400"/>
      <c r="F26" s="400"/>
      <c r="G26" s="400" t="s">
        <v>23</v>
      </c>
      <c r="H26" s="400"/>
      <c r="I26" s="481"/>
      <c r="J26" s="481"/>
      <c r="K26" s="481"/>
      <c r="L26" s="481"/>
      <c r="M26" s="481"/>
      <c r="N26" s="477"/>
    </row>
    <row r="27" spans="1:14" ht="12.75">
      <c r="A27" s="477"/>
      <c r="B27" s="400" t="s">
        <v>87</v>
      </c>
      <c r="C27" s="400"/>
      <c r="D27" s="400"/>
      <c r="E27" s="400"/>
      <c r="F27" s="400"/>
      <c r="G27" s="400" t="s">
        <v>22</v>
      </c>
      <c r="H27" s="400"/>
      <c r="I27" s="482"/>
      <c r="J27" s="482"/>
      <c r="K27" s="482"/>
      <c r="L27" s="482"/>
      <c r="M27" s="482"/>
      <c r="N27" s="477"/>
    </row>
    <row r="28" spans="1:14" ht="12.75">
      <c r="A28" s="477"/>
      <c r="B28" s="477"/>
      <c r="C28" s="477"/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</row>
    <row r="29" spans="1:14" ht="12.75">
      <c r="A29" s="477"/>
      <c r="B29" s="477"/>
      <c r="C29" s="477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</row>
  </sheetData>
  <sheetProtection/>
  <mergeCells count="6">
    <mergeCell ref="B1:N1"/>
    <mergeCell ref="C5:I5"/>
    <mergeCell ref="J5:N5"/>
    <mergeCell ref="A4:N4"/>
    <mergeCell ref="A2:N2"/>
    <mergeCell ref="A3:N3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N26"/>
  <sheetViews>
    <sheetView zoomScalePageLayoutView="0" workbookViewId="0" topLeftCell="A1">
      <selection activeCell="B5" sqref="B5:B6"/>
    </sheetView>
  </sheetViews>
  <sheetFormatPr defaultColWidth="9.140625" defaultRowHeight="12.75"/>
  <cols>
    <col min="1" max="1" width="4.57421875" style="0" customWidth="1"/>
    <col min="2" max="2" width="27.00390625" style="0" customWidth="1"/>
    <col min="3" max="3" width="7.421875" style="0" customWidth="1"/>
    <col min="4" max="4" width="10.140625" style="0" customWidth="1"/>
    <col min="5" max="5" width="7.57421875" style="0" customWidth="1"/>
    <col min="9" max="9" width="7.140625" style="0" customWidth="1"/>
    <col min="10" max="10" width="10.7109375" style="0" customWidth="1"/>
    <col min="11" max="11" width="8.57421875" style="0" customWidth="1"/>
  </cols>
  <sheetData>
    <row r="1" spans="2:14" ht="12.75">
      <c r="B1" s="698" t="s">
        <v>9</v>
      </c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</row>
    <row r="2" spans="2:14" ht="15" customHeight="1">
      <c r="B2" s="699" t="s">
        <v>40</v>
      </c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19"/>
    </row>
    <row r="3" spans="2:14" s="1" customFormat="1" ht="21" customHeight="1" thickBot="1">
      <c r="B3" s="7" t="s">
        <v>10</v>
      </c>
      <c r="C3" s="709" t="s">
        <v>42</v>
      </c>
      <c r="D3" s="709"/>
      <c r="E3" s="709"/>
      <c r="F3" s="709"/>
      <c r="G3" s="709"/>
      <c r="H3" s="709"/>
      <c r="I3" s="709"/>
      <c r="J3" s="700" t="s">
        <v>44</v>
      </c>
      <c r="K3" s="700"/>
      <c r="L3" s="700"/>
      <c r="M3" s="700"/>
      <c r="N3" s="700"/>
    </row>
    <row r="4" spans="1:14" s="187" customFormat="1" ht="18.75" customHeight="1" thickBot="1">
      <c r="A4" s="42" t="s">
        <v>0</v>
      </c>
      <c r="B4" s="101" t="s">
        <v>1</v>
      </c>
      <c r="C4" s="253" t="s">
        <v>2</v>
      </c>
      <c r="D4" s="102" t="s">
        <v>3</v>
      </c>
      <c r="E4" s="134" t="s">
        <v>11</v>
      </c>
      <c r="F4" s="103" t="s">
        <v>4</v>
      </c>
      <c r="G4" s="67" t="s">
        <v>5</v>
      </c>
      <c r="H4" s="240" t="s">
        <v>8</v>
      </c>
      <c r="I4" s="253" t="s">
        <v>2</v>
      </c>
      <c r="J4" s="102" t="s">
        <v>3</v>
      </c>
      <c r="K4" s="134" t="s">
        <v>11</v>
      </c>
      <c r="L4" s="103" t="s">
        <v>4</v>
      </c>
      <c r="M4" s="67" t="s">
        <v>5</v>
      </c>
      <c r="N4" s="240" t="s">
        <v>8</v>
      </c>
    </row>
    <row r="5" spans="1:14" s="189" customFormat="1" ht="19.5" customHeight="1">
      <c r="A5" s="96"/>
      <c r="B5" s="213"/>
      <c r="C5" s="238"/>
      <c r="D5" s="109"/>
      <c r="E5" s="133"/>
      <c r="F5" s="110"/>
      <c r="G5" s="93"/>
      <c r="H5" s="241"/>
      <c r="I5" s="239"/>
      <c r="J5" s="77"/>
      <c r="K5" s="77"/>
      <c r="L5" s="112"/>
      <c r="M5" s="94"/>
      <c r="N5" s="227"/>
    </row>
    <row r="6" spans="1:14" s="189" customFormat="1" ht="19.5" customHeight="1">
      <c r="A6" s="96"/>
      <c r="B6" s="213"/>
      <c r="C6" s="215"/>
      <c r="D6" s="172"/>
      <c r="E6" s="57"/>
      <c r="F6" s="62"/>
      <c r="G6" s="76"/>
      <c r="H6" s="221"/>
      <c r="I6" s="215"/>
      <c r="J6" s="77"/>
      <c r="K6" s="77"/>
      <c r="L6" s="112"/>
      <c r="M6" s="94"/>
      <c r="N6" s="227"/>
    </row>
    <row r="7" spans="1:14" s="189" customFormat="1" ht="19.5" customHeight="1">
      <c r="A7" s="96"/>
      <c r="B7" s="90"/>
      <c r="C7" s="215"/>
      <c r="D7" s="77"/>
      <c r="E7" s="57"/>
      <c r="F7" s="62"/>
      <c r="G7" s="76"/>
      <c r="H7" s="221"/>
      <c r="I7" s="215"/>
      <c r="J7" s="77"/>
      <c r="K7" s="77"/>
      <c r="L7" s="112"/>
      <c r="M7" s="94"/>
      <c r="N7" s="227"/>
    </row>
    <row r="8" spans="1:14" s="189" customFormat="1" ht="19.5" customHeight="1">
      <c r="A8" s="96"/>
      <c r="B8" s="90"/>
      <c r="C8" s="215"/>
      <c r="D8" s="77"/>
      <c r="E8" s="57"/>
      <c r="F8" s="62"/>
      <c r="G8" s="76"/>
      <c r="H8" s="221"/>
      <c r="I8" s="215"/>
      <c r="J8" s="77"/>
      <c r="K8" s="77"/>
      <c r="L8" s="112"/>
      <c r="M8" s="94"/>
      <c r="N8" s="227"/>
    </row>
    <row r="9" spans="1:14" s="189" customFormat="1" ht="19.5" customHeight="1">
      <c r="A9" s="96"/>
      <c r="B9" s="90"/>
      <c r="C9" s="215"/>
      <c r="D9" s="77"/>
      <c r="E9" s="57"/>
      <c r="F9" s="62"/>
      <c r="G9" s="76"/>
      <c r="H9" s="221"/>
      <c r="I9" s="215"/>
      <c r="J9" s="77"/>
      <c r="K9" s="77"/>
      <c r="L9" s="112"/>
      <c r="M9" s="94"/>
      <c r="N9" s="227"/>
    </row>
    <row r="10" spans="1:14" s="189" customFormat="1" ht="19.5" customHeight="1">
      <c r="A10" s="96"/>
      <c r="B10" s="90"/>
      <c r="C10" s="215"/>
      <c r="D10" s="77"/>
      <c r="E10" s="57"/>
      <c r="F10" s="62"/>
      <c r="G10" s="76"/>
      <c r="H10" s="221"/>
      <c r="I10" s="215"/>
      <c r="J10" s="77"/>
      <c r="K10" s="77"/>
      <c r="L10" s="112"/>
      <c r="M10" s="94"/>
      <c r="N10" s="227"/>
    </row>
    <row r="11" spans="1:14" s="189" customFormat="1" ht="19.5" customHeight="1">
      <c r="A11" s="96"/>
      <c r="B11" s="90"/>
      <c r="C11" s="215"/>
      <c r="D11" s="190"/>
      <c r="E11" s="57"/>
      <c r="F11" s="62"/>
      <c r="G11" s="76"/>
      <c r="H11" s="221"/>
      <c r="I11" s="215"/>
      <c r="J11" s="77"/>
      <c r="K11" s="77"/>
      <c r="L11" s="112"/>
      <c r="M11" s="94"/>
      <c r="N11" s="227"/>
    </row>
    <row r="12" spans="1:14" s="189" customFormat="1" ht="19.5" customHeight="1">
      <c r="A12" s="96"/>
      <c r="B12" s="90"/>
      <c r="C12" s="215"/>
      <c r="D12" s="77"/>
      <c r="E12" s="57"/>
      <c r="F12" s="62"/>
      <c r="G12" s="76"/>
      <c r="H12" s="221"/>
      <c r="I12" s="215"/>
      <c r="J12" s="191"/>
      <c r="K12" s="111"/>
      <c r="L12" s="112"/>
      <c r="M12" s="94"/>
      <c r="N12" s="227"/>
    </row>
    <row r="13" spans="1:14" s="189" customFormat="1" ht="19.5" customHeight="1">
      <c r="A13" s="96"/>
      <c r="B13" s="82"/>
      <c r="C13" s="218"/>
      <c r="D13" s="111"/>
      <c r="E13" s="113"/>
      <c r="F13" s="112"/>
      <c r="G13" s="94"/>
      <c r="H13" s="223"/>
      <c r="I13" s="218"/>
      <c r="J13" s="111"/>
      <c r="K13" s="111"/>
      <c r="L13" s="112"/>
      <c r="M13" s="94"/>
      <c r="N13" s="227"/>
    </row>
    <row r="14" spans="1:14" s="189" customFormat="1" ht="19.5" customHeight="1" thickBot="1">
      <c r="A14" s="96"/>
      <c r="B14" s="90"/>
      <c r="C14" s="220"/>
      <c r="D14" s="117"/>
      <c r="E14" s="113"/>
      <c r="F14" s="112"/>
      <c r="G14" s="94"/>
      <c r="H14" s="223"/>
      <c r="I14" s="218"/>
      <c r="J14" s="111"/>
      <c r="K14" s="113"/>
      <c r="L14" s="112"/>
      <c r="M14" s="94"/>
      <c r="N14" s="227"/>
    </row>
    <row r="15" spans="1:14" s="187" customFormat="1" ht="18.75" customHeight="1">
      <c r="A15" s="79"/>
      <c r="B15" s="188" t="s">
        <v>26</v>
      </c>
      <c r="C15" s="259"/>
      <c r="D15" s="123"/>
      <c r="E15" s="123"/>
      <c r="F15" s="54"/>
      <c r="G15" s="49"/>
      <c r="H15" s="231"/>
      <c r="I15" s="237"/>
      <c r="J15" s="123"/>
      <c r="K15" s="123"/>
      <c r="L15" s="54"/>
      <c r="M15" s="49"/>
      <c r="N15" s="231"/>
    </row>
    <row r="16" spans="1:14" s="187" customFormat="1" ht="18.75" customHeight="1" thickBot="1">
      <c r="A16" s="173"/>
      <c r="B16" s="171" t="s">
        <v>27</v>
      </c>
      <c r="C16" s="260"/>
      <c r="D16" s="124"/>
      <c r="E16" s="124"/>
      <c r="F16" s="75"/>
      <c r="G16" s="35"/>
      <c r="H16" s="232"/>
      <c r="I16" s="255"/>
      <c r="J16" s="124"/>
      <c r="K16" s="124"/>
      <c r="L16" s="75"/>
      <c r="M16" s="35"/>
      <c r="N16" s="232"/>
    </row>
    <row r="17" spans="1:14" s="187" customFormat="1" ht="18.75" customHeight="1" thickBot="1">
      <c r="A17" s="125"/>
      <c r="B17" s="183"/>
      <c r="C17" s="258"/>
      <c r="D17" s="127"/>
      <c r="E17" s="127"/>
      <c r="F17" s="129"/>
      <c r="G17" s="28"/>
      <c r="H17" s="233">
        <f>SUM(H5:H16)</f>
        <v>0</v>
      </c>
      <c r="I17" s="158"/>
      <c r="J17" s="130"/>
      <c r="K17" s="131"/>
      <c r="L17" s="137"/>
      <c r="M17" s="36"/>
      <c r="N17" s="233">
        <f>SUM(N5:N16)</f>
        <v>0</v>
      </c>
    </row>
    <row r="19" spans="2:3" ht="12.75">
      <c r="B19" s="3" t="s">
        <v>6</v>
      </c>
      <c r="C19" s="8">
        <f>SUM(H17,N17)</f>
        <v>0</v>
      </c>
    </row>
    <row r="20" ht="12.75">
      <c r="B20" s="3" t="s">
        <v>7</v>
      </c>
    </row>
    <row r="22" spans="2:13" ht="15.75" customHeight="1">
      <c r="B22" s="16" t="s">
        <v>13</v>
      </c>
      <c r="C22" s="16"/>
      <c r="D22" s="16"/>
      <c r="E22" s="16"/>
      <c r="F22" s="16"/>
      <c r="G22" s="25" t="s">
        <v>33</v>
      </c>
      <c r="H22" s="17"/>
      <c r="I22" s="4"/>
      <c r="J22" s="4"/>
      <c r="K22" s="4"/>
      <c r="L22" s="4"/>
      <c r="M22" s="4"/>
    </row>
    <row r="23" spans="2:13" ht="19.5" customHeight="1">
      <c r="B23" s="26" t="s">
        <v>14</v>
      </c>
      <c r="C23" s="16"/>
      <c r="D23" s="16"/>
      <c r="E23" s="16"/>
      <c r="F23" s="16"/>
      <c r="G23" s="21" t="s">
        <v>22</v>
      </c>
      <c r="H23" s="17"/>
      <c r="I23" s="4"/>
      <c r="J23" s="4"/>
      <c r="K23" s="4"/>
      <c r="L23" s="4"/>
      <c r="M23" s="4"/>
    </row>
    <row r="24" spans="2:13" ht="12.75">
      <c r="B24" s="16"/>
      <c r="C24" s="16"/>
      <c r="D24" s="16"/>
      <c r="E24" s="16"/>
      <c r="F24" s="16"/>
      <c r="G24" s="16"/>
      <c r="H24" s="16"/>
      <c r="I24" s="4"/>
      <c r="J24" s="4"/>
      <c r="K24" s="4"/>
      <c r="L24" s="4"/>
      <c r="M24" s="4"/>
    </row>
    <row r="25" spans="2:13" ht="12.75">
      <c r="B25" s="16" t="s">
        <v>15</v>
      </c>
      <c r="C25" s="16"/>
      <c r="D25" s="16"/>
      <c r="E25" s="16"/>
      <c r="F25" s="16"/>
      <c r="G25" s="26" t="s">
        <v>25</v>
      </c>
      <c r="H25" s="16"/>
      <c r="I25" s="4"/>
      <c r="J25" s="4"/>
      <c r="K25" s="4"/>
      <c r="L25" s="4"/>
      <c r="M25" s="4"/>
    </row>
    <row r="26" spans="2:13" ht="12.75">
      <c r="B26" s="16" t="s">
        <v>14</v>
      </c>
      <c r="C26" s="16"/>
      <c r="D26" s="16"/>
      <c r="E26" s="16"/>
      <c r="F26" s="16"/>
      <c r="G26" s="26" t="s">
        <v>22</v>
      </c>
      <c r="H26" s="16"/>
      <c r="I26" s="5"/>
      <c r="J26" s="5"/>
      <c r="K26" s="5"/>
      <c r="L26" s="5"/>
      <c r="M26" s="5"/>
    </row>
  </sheetData>
  <sheetProtection/>
  <mergeCells count="4">
    <mergeCell ref="B1:N1"/>
    <mergeCell ref="C3:I3"/>
    <mergeCell ref="J3:N3"/>
    <mergeCell ref="B2:M2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M38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5" max="5" width="14.7109375" style="0" customWidth="1"/>
    <col min="6" max="6" width="14.00390625" style="0" customWidth="1"/>
    <col min="7" max="7" width="11.00390625" style="0" customWidth="1"/>
    <col min="8" max="8" width="16.00390625" style="0" customWidth="1"/>
  </cols>
  <sheetData>
    <row r="1" spans="1:8" ht="12.75">
      <c r="A1" s="715" t="s">
        <v>60</v>
      </c>
      <c r="B1" s="715"/>
      <c r="C1" s="715"/>
      <c r="D1" s="715"/>
      <c r="E1" s="715"/>
      <c r="F1" s="715"/>
      <c r="G1" s="715"/>
      <c r="H1" s="715"/>
    </row>
    <row r="2" spans="1:9" ht="22.5">
      <c r="A2" s="716" t="s">
        <v>16</v>
      </c>
      <c r="B2" s="716"/>
      <c r="C2" s="716"/>
      <c r="D2" s="716"/>
      <c r="E2" s="716"/>
      <c r="F2" s="716"/>
      <c r="G2" s="716"/>
      <c r="H2" s="716"/>
      <c r="I2" s="27"/>
    </row>
    <row r="3" spans="1:12" ht="30" customHeight="1">
      <c r="A3" s="721" t="s">
        <v>88</v>
      </c>
      <c r="B3" s="721"/>
      <c r="C3" s="721"/>
      <c r="D3" s="721"/>
      <c r="E3" s="721"/>
      <c r="F3" s="721"/>
      <c r="G3" s="721"/>
      <c r="H3" s="721"/>
      <c r="I3" s="22"/>
      <c r="J3" s="22"/>
      <c r="K3" s="22"/>
      <c r="L3" s="22"/>
    </row>
    <row r="4" spans="1:12" ht="12.75" customHeight="1">
      <c r="A4" s="722" t="s">
        <v>89</v>
      </c>
      <c r="B4" s="722"/>
      <c r="C4" s="722"/>
      <c r="D4" s="722"/>
      <c r="E4" s="722"/>
      <c r="F4" s="722"/>
      <c r="G4" s="722"/>
      <c r="H4" s="722"/>
      <c r="I4" s="23"/>
      <c r="J4" s="23"/>
      <c r="K4" s="23"/>
      <c r="L4" s="23"/>
    </row>
    <row r="5" spans="1:8" ht="12.75">
      <c r="A5" s="720" t="s">
        <v>56</v>
      </c>
      <c r="B5" s="720"/>
      <c r="C5" s="720"/>
      <c r="D5" s="720"/>
      <c r="E5" s="720"/>
      <c r="F5" s="720"/>
      <c r="G5" s="720"/>
      <c r="H5" s="720"/>
    </row>
    <row r="6" spans="1:8" ht="18" customHeight="1">
      <c r="A6" s="723" t="s">
        <v>249</v>
      </c>
      <c r="B6" s="723"/>
      <c r="C6" s="723"/>
      <c r="D6" s="723"/>
      <c r="E6" s="723"/>
      <c r="F6" s="723"/>
      <c r="G6" s="723"/>
      <c r="H6" s="723"/>
    </row>
    <row r="7" spans="1:8" ht="12.75">
      <c r="A7" s="676"/>
      <c r="B7" s="676"/>
      <c r="C7" s="676"/>
      <c r="D7" s="676"/>
      <c r="E7" s="676"/>
      <c r="F7" s="676"/>
      <c r="G7" s="677"/>
      <c r="H7" s="591"/>
    </row>
    <row r="8" spans="1:13" ht="13.5">
      <c r="A8" s="718" t="s">
        <v>91</v>
      </c>
      <c r="B8" s="718"/>
      <c r="C8" s="718"/>
      <c r="D8" s="718"/>
      <c r="E8" s="718"/>
      <c r="F8" s="718"/>
      <c r="G8" s="718"/>
      <c r="H8" s="718"/>
      <c r="M8" s="674"/>
    </row>
    <row r="9" spans="1:8" ht="13.5">
      <c r="A9" s="678"/>
      <c r="B9" s="679"/>
      <c r="C9" s="717"/>
      <c r="D9" s="717"/>
      <c r="E9" s="679"/>
      <c r="F9" s="679"/>
      <c r="G9" s="680"/>
      <c r="H9" s="680" t="s">
        <v>20</v>
      </c>
    </row>
    <row r="10" spans="1:8" ht="13.5">
      <c r="A10" s="681"/>
      <c r="B10" s="681"/>
      <c r="C10" s="681"/>
      <c r="D10" s="681"/>
      <c r="E10" s="681"/>
      <c r="F10" s="681"/>
      <c r="G10" s="682"/>
      <c r="H10" s="682"/>
    </row>
    <row r="11" spans="1:8" ht="13.5">
      <c r="A11" s="719" t="s">
        <v>12</v>
      </c>
      <c r="B11" s="719"/>
      <c r="C11" s="719"/>
      <c r="D11" s="719"/>
      <c r="E11" s="719"/>
      <c r="F11" s="719"/>
      <c r="G11" s="719"/>
      <c r="H11" s="719"/>
    </row>
    <row r="12" spans="1:8" ht="15">
      <c r="A12" s="658" t="s">
        <v>7</v>
      </c>
      <c r="B12" s="658"/>
      <c r="C12" s="658"/>
      <c r="D12" s="658"/>
      <c r="E12" s="658"/>
      <c r="F12" s="658"/>
      <c r="G12" s="658"/>
      <c r="H12" s="658" t="s">
        <v>51</v>
      </c>
    </row>
    <row r="13" spans="1:8" ht="15">
      <c r="A13" s="714"/>
      <c r="B13" s="714"/>
      <c r="C13" s="714"/>
      <c r="D13" s="714"/>
      <c r="E13" s="714"/>
      <c r="F13" s="714"/>
      <c r="G13" s="714"/>
      <c r="H13" s="714"/>
    </row>
    <row r="14" spans="1:10" ht="17.25">
      <c r="A14" s="659">
        <v>1</v>
      </c>
      <c r="B14" s="346" t="s">
        <v>98</v>
      </c>
      <c r="C14" s="346"/>
      <c r="D14" s="346"/>
      <c r="E14" s="346"/>
      <c r="F14" s="346"/>
      <c r="G14" s="659"/>
      <c r="H14" s="660">
        <f>Железногорск!C23</f>
        <v>539</v>
      </c>
      <c r="I14" s="196"/>
      <c r="J14" s="339"/>
    </row>
    <row r="15" spans="1:9" ht="17.25">
      <c r="A15" s="659">
        <v>2</v>
      </c>
      <c r="B15" s="346" t="s">
        <v>105</v>
      </c>
      <c r="C15" s="346"/>
      <c r="D15" s="346"/>
      <c r="E15" s="346"/>
      <c r="F15" s="346"/>
      <c r="G15" s="659"/>
      <c r="H15" s="660">
        <f>Лесосиб!C23</f>
        <v>502</v>
      </c>
      <c r="I15" s="196"/>
    </row>
    <row r="16" spans="1:9" ht="21" customHeight="1">
      <c r="A16" s="659">
        <v>3</v>
      </c>
      <c r="B16" s="346" t="s">
        <v>101</v>
      </c>
      <c r="C16" s="346"/>
      <c r="D16" s="346"/>
      <c r="E16" s="346"/>
      <c r="F16" s="346"/>
      <c r="G16" s="659"/>
      <c r="H16" s="660">
        <f>Зеленогорск!C23</f>
        <v>482</v>
      </c>
      <c r="I16" s="196"/>
    </row>
    <row r="17" spans="1:9" ht="17.25">
      <c r="A17" s="659">
        <v>4</v>
      </c>
      <c r="B17" s="346" t="s">
        <v>95</v>
      </c>
      <c r="C17" s="346"/>
      <c r="D17" s="346"/>
      <c r="E17" s="346"/>
      <c r="F17" s="346"/>
      <c r="G17" s="347"/>
      <c r="H17" s="660">
        <f>Ачинск!C23</f>
        <v>459</v>
      </c>
      <c r="I17" s="196"/>
    </row>
    <row r="18" spans="1:9" ht="17.25">
      <c r="A18" s="659">
        <v>5</v>
      </c>
      <c r="B18" s="346" t="s">
        <v>111</v>
      </c>
      <c r="C18" s="346"/>
      <c r="D18" s="346"/>
      <c r="E18" s="346"/>
      <c r="F18" s="346"/>
      <c r="G18" s="659"/>
      <c r="H18" s="660">
        <f>Сосновоб!C22</f>
        <v>457</v>
      </c>
      <c r="I18" s="196"/>
    </row>
    <row r="19" spans="1:9" ht="17.25">
      <c r="A19" s="659">
        <v>6</v>
      </c>
      <c r="B19" s="348" t="s">
        <v>109</v>
      </c>
      <c r="C19" s="348"/>
      <c r="D19" s="346"/>
      <c r="E19" s="346"/>
      <c r="F19" s="346"/>
      <c r="G19" s="659"/>
      <c r="H19" s="660">
        <f>Назаров!C23</f>
        <v>457</v>
      </c>
      <c r="I19" s="196"/>
    </row>
    <row r="20" spans="1:9" ht="17.25">
      <c r="A20" s="659">
        <v>7</v>
      </c>
      <c r="B20" s="346" t="s">
        <v>113</v>
      </c>
      <c r="C20" s="346"/>
      <c r="D20" s="346"/>
      <c r="E20" s="346"/>
      <c r="F20" s="346"/>
      <c r="G20" s="659"/>
      <c r="H20" s="660">
        <f>шарыпово!C19</f>
        <v>298</v>
      </c>
      <c r="I20" s="196"/>
    </row>
    <row r="21" spans="1:9" ht="17.25">
      <c r="A21" s="659">
        <v>8</v>
      </c>
      <c r="B21" s="346" t="s">
        <v>103</v>
      </c>
      <c r="C21" s="346"/>
      <c r="D21" s="346"/>
      <c r="E21" s="346"/>
      <c r="F21" s="346"/>
      <c r="G21" s="659"/>
      <c r="H21" s="660">
        <f>Солнечный!C20</f>
        <v>295</v>
      </c>
      <c r="I21" s="196"/>
    </row>
    <row r="22" spans="1:9" ht="17.25">
      <c r="A22" s="659">
        <v>9</v>
      </c>
      <c r="B22" s="347" t="s">
        <v>96</v>
      </c>
      <c r="C22" s="347"/>
      <c r="D22" s="347"/>
      <c r="E22" s="347"/>
      <c r="F22" s="347"/>
      <c r="G22" s="347"/>
      <c r="H22" s="660">
        <f>Боготол!C17</f>
        <v>236</v>
      </c>
      <c r="I22" s="196"/>
    </row>
    <row r="23" spans="1:9" ht="17.25">
      <c r="A23" s="659">
        <v>10</v>
      </c>
      <c r="B23" s="348" t="s">
        <v>107</v>
      </c>
      <c r="C23" s="348"/>
      <c r="D23" s="346"/>
      <c r="E23" s="346"/>
      <c r="F23" s="346"/>
      <c r="G23" s="659"/>
      <c r="H23" s="660">
        <f>Минусинск!C15</f>
        <v>80</v>
      </c>
      <c r="I23" s="196"/>
    </row>
    <row r="24" spans="1:9" ht="20.25">
      <c r="A24" s="661"/>
      <c r="B24" s="349"/>
      <c r="C24" s="349"/>
      <c r="D24" s="349"/>
      <c r="E24" s="349"/>
      <c r="F24" s="349"/>
      <c r="G24" s="662"/>
      <c r="H24" s="663"/>
      <c r="I24" s="196"/>
    </row>
    <row r="25" spans="1:8" ht="22.5">
      <c r="A25" s="664"/>
      <c r="B25" s="694"/>
      <c r="C25" s="694"/>
      <c r="D25" s="665"/>
      <c r="E25" s="666"/>
      <c r="F25" s="666"/>
      <c r="G25" s="666"/>
      <c r="H25" s="667"/>
    </row>
    <row r="26" spans="1:9" ht="20.25">
      <c r="A26" s="669" t="s">
        <v>13</v>
      </c>
      <c r="B26" s="669"/>
      <c r="C26" s="669"/>
      <c r="D26" s="669"/>
      <c r="E26" s="662"/>
      <c r="F26" s="668"/>
      <c r="G26" s="669" t="s">
        <v>85</v>
      </c>
      <c r="H26" s="669"/>
      <c r="I26" s="656"/>
    </row>
    <row r="27" spans="1:9" ht="15">
      <c r="A27" s="669" t="s">
        <v>114</v>
      </c>
      <c r="B27" s="669"/>
      <c r="C27" s="669"/>
      <c r="D27" s="669"/>
      <c r="E27" s="669"/>
      <c r="F27" s="668"/>
      <c r="G27" s="675" t="s">
        <v>86</v>
      </c>
      <c r="H27" s="675"/>
      <c r="I27" s="657"/>
    </row>
    <row r="28" spans="1:9" ht="15">
      <c r="A28" s="669"/>
      <c r="B28" s="669"/>
      <c r="C28" s="669"/>
      <c r="D28" s="669"/>
      <c r="E28" s="669"/>
      <c r="F28" s="673"/>
      <c r="G28" s="673"/>
      <c r="H28" s="669"/>
      <c r="I28" s="196"/>
    </row>
    <row r="29" spans="1:9" ht="15">
      <c r="A29" s="672" t="s">
        <v>15</v>
      </c>
      <c r="B29" s="672"/>
      <c r="C29" s="672"/>
      <c r="D29" s="672"/>
      <c r="E29" s="672"/>
      <c r="F29" s="477"/>
      <c r="G29" s="672" t="s">
        <v>29</v>
      </c>
      <c r="H29" s="672"/>
      <c r="I29" s="13"/>
    </row>
    <row r="30" spans="1:9" ht="15" customHeight="1">
      <c r="A30" s="672" t="s">
        <v>87</v>
      </c>
      <c r="B30" s="672"/>
      <c r="C30" s="672"/>
      <c r="D30" s="672"/>
      <c r="E30" s="672"/>
      <c r="F30" s="477"/>
      <c r="G30" s="672" t="s">
        <v>22</v>
      </c>
      <c r="H30" s="672"/>
      <c r="I30" s="13"/>
    </row>
    <row r="31" spans="1:8" ht="15" hidden="1">
      <c r="A31" s="672"/>
      <c r="B31" s="672"/>
      <c r="C31" s="672"/>
      <c r="D31" s="672"/>
      <c r="E31" s="672"/>
      <c r="F31" s="398"/>
      <c r="G31" s="398"/>
      <c r="H31" s="672"/>
    </row>
    <row r="32" spans="1:8" ht="15">
      <c r="A32" s="672"/>
      <c r="B32" s="672"/>
      <c r="C32" s="672"/>
      <c r="D32" s="672"/>
      <c r="E32" s="672"/>
      <c r="F32" s="398"/>
      <c r="G32" s="398"/>
      <c r="H32" s="672"/>
    </row>
    <row r="33" spans="1:8" ht="15">
      <c r="A33" s="670"/>
      <c r="B33" s="670"/>
      <c r="C33" s="670"/>
      <c r="D33" s="670"/>
      <c r="E33" s="670"/>
      <c r="F33" s="671"/>
      <c r="G33" s="671"/>
      <c r="H33" s="672"/>
    </row>
    <row r="34" spans="1:8" ht="15">
      <c r="A34" s="670"/>
      <c r="B34" s="670"/>
      <c r="C34" s="670"/>
      <c r="D34" s="670"/>
      <c r="E34" s="670"/>
      <c r="F34" s="671"/>
      <c r="G34" s="671"/>
      <c r="H34" s="672"/>
    </row>
    <row r="35" spans="1:8" ht="15">
      <c r="A35" s="670"/>
      <c r="B35" s="670"/>
      <c r="C35" s="670"/>
      <c r="D35" s="670"/>
      <c r="E35" s="670"/>
      <c r="F35" s="670"/>
      <c r="G35" s="670"/>
      <c r="H35" s="400"/>
    </row>
    <row r="36" spans="1:8" ht="12.75">
      <c r="A36" s="477"/>
      <c r="B36" s="477"/>
      <c r="C36" s="477"/>
      <c r="D36" s="477"/>
      <c r="E36" s="477"/>
      <c r="F36" s="477"/>
      <c r="G36" s="477"/>
      <c r="H36" s="400"/>
    </row>
    <row r="37" spans="1:8" ht="12.75">
      <c r="A37" s="477"/>
      <c r="B37" s="477"/>
      <c r="C37" s="477"/>
      <c r="D37" s="477"/>
      <c r="E37" s="477"/>
      <c r="F37" s="477"/>
      <c r="G37" s="477"/>
      <c r="H37" s="477"/>
    </row>
    <row r="38" spans="1:8" ht="12.75">
      <c r="A38" s="477"/>
      <c r="B38" s="477"/>
      <c r="C38" s="477"/>
      <c r="D38" s="477"/>
      <c r="E38" s="477"/>
      <c r="F38" s="477"/>
      <c r="G38" s="477"/>
      <c r="H38" s="477"/>
    </row>
  </sheetData>
  <sheetProtection/>
  <mergeCells count="10">
    <mergeCell ref="A13:H13"/>
    <mergeCell ref="A1:H1"/>
    <mergeCell ref="A2:H2"/>
    <mergeCell ref="C9:D9"/>
    <mergeCell ref="A8:H8"/>
    <mergeCell ref="A11:H11"/>
    <mergeCell ref="A5:H5"/>
    <mergeCell ref="A3:H3"/>
    <mergeCell ref="A4:H4"/>
    <mergeCell ref="A6:H6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zoomScalePageLayoutView="0" workbookViewId="0" topLeftCell="A1">
      <selection activeCell="R12" sqref="R12"/>
    </sheetView>
  </sheetViews>
  <sheetFormatPr defaultColWidth="9.140625" defaultRowHeight="12.75"/>
  <cols>
    <col min="1" max="1" width="4.28125" style="0" customWidth="1"/>
    <col min="2" max="2" width="24.57421875" style="0" customWidth="1"/>
    <col min="4" max="4" width="10.140625" style="0" customWidth="1"/>
    <col min="5" max="5" width="7.57421875" style="0" customWidth="1"/>
    <col min="10" max="10" width="10.7109375" style="0" customWidth="1"/>
    <col min="11" max="11" width="8.00390625" style="0" customWidth="1"/>
  </cols>
  <sheetData>
    <row r="1" spans="1:14" ht="13.5">
      <c r="A1" s="483"/>
      <c r="B1" s="712" t="s">
        <v>9</v>
      </c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</row>
    <row r="2" spans="1:14" ht="21" customHeight="1">
      <c r="A2" s="703" t="s">
        <v>88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</row>
    <row r="3" spans="1:14" ht="21" customHeight="1">
      <c r="A3" s="702" t="s">
        <v>89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</row>
    <row r="4" spans="1:14" ht="21" customHeight="1">
      <c r="A4" s="702" t="s">
        <v>56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</row>
    <row r="5" spans="1:14" s="1" customFormat="1" ht="21" customHeight="1" thickBot="1">
      <c r="A5" s="593"/>
      <c r="B5" s="594" t="s">
        <v>93</v>
      </c>
      <c r="C5" s="713" t="s">
        <v>104</v>
      </c>
      <c r="D5" s="713"/>
      <c r="E5" s="713"/>
      <c r="F5" s="713"/>
      <c r="G5" s="713"/>
      <c r="H5" s="713"/>
      <c r="I5" s="713"/>
      <c r="J5" s="705" t="s">
        <v>90</v>
      </c>
      <c r="K5" s="705"/>
      <c r="L5" s="705"/>
      <c r="M5" s="705"/>
      <c r="N5" s="705"/>
    </row>
    <row r="6" spans="1:14" s="187" customFormat="1" ht="15" customHeight="1" thickBot="1">
      <c r="A6" s="401" t="s">
        <v>0</v>
      </c>
      <c r="B6" s="402" t="s">
        <v>1</v>
      </c>
      <c r="C6" s="403" t="s">
        <v>2</v>
      </c>
      <c r="D6" s="623" t="s">
        <v>3</v>
      </c>
      <c r="E6" s="624" t="s">
        <v>11</v>
      </c>
      <c r="F6" s="625" t="s">
        <v>4</v>
      </c>
      <c r="G6" s="626" t="s">
        <v>5</v>
      </c>
      <c r="H6" s="403" t="s">
        <v>8</v>
      </c>
      <c r="I6" s="564" t="s">
        <v>2</v>
      </c>
      <c r="J6" s="404" t="s">
        <v>3</v>
      </c>
      <c r="K6" s="562" t="s">
        <v>11</v>
      </c>
      <c r="L6" s="405" t="s">
        <v>4</v>
      </c>
      <c r="M6" s="403" t="s">
        <v>5</v>
      </c>
      <c r="N6" s="403" t="s">
        <v>8</v>
      </c>
    </row>
    <row r="7" spans="1:14" s="187" customFormat="1" ht="15" customHeight="1">
      <c r="A7" s="552">
        <v>1</v>
      </c>
      <c r="B7" s="685" t="s">
        <v>165</v>
      </c>
      <c r="C7" s="555">
        <v>1500</v>
      </c>
      <c r="D7" s="627" t="s">
        <v>238</v>
      </c>
      <c r="E7" s="628">
        <v>3</v>
      </c>
      <c r="F7" s="629"/>
      <c r="G7" s="630">
        <v>35</v>
      </c>
      <c r="H7" s="555">
        <f>G7</f>
        <v>35</v>
      </c>
      <c r="I7" s="556">
        <v>3000</v>
      </c>
      <c r="J7" s="451"/>
      <c r="K7" s="554"/>
      <c r="L7" s="452"/>
      <c r="M7" s="453"/>
      <c r="N7" s="557">
        <f>M7</f>
        <v>0</v>
      </c>
    </row>
    <row r="8" spans="1:14" s="187" customFormat="1" ht="15" customHeight="1">
      <c r="A8" s="501">
        <v>2</v>
      </c>
      <c r="B8" s="687" t="s">
        <v>166</v>
      </c>
      <c r="C8" s="539" t="s">
        <v>210</v>
      </c>
      <c r="D8" s="631">
        <v>145</v>
      </c>
      <c r="E8" s="632">
        <v>1</v>
      </c>
      <c r="F8" s="633"/>
      <c r="G8" s="634">
        <v>35</v>
      </c>
      <c r="H8" s="539">
        <f aca="true" t="shared" si="0" ref="H8:H19">G8</f>
        <v>35</v>
      </c>
      <c r="I8" s="540" t="s">
        <v>208</v>
      </c>
      <c r="J8" s="598">
        <v>8.73</v>
      </c>
      <c r="K8" s="545">
        <v>1</v>
      </c>
      <c r="L8" s="537"/>
      <c r="M8" s="538">
        <v>37</v>
      </c>
      <c r="N8" s="542">
        <f aca="true" t="shared" si="1" ref="N8:N20">M8</f>
        <v>37</v>
      </c>
    </row>
    <row r="9" spans="1:14" s="187" customFormat="1" ht="15" customHeight="1">
      <c r="A9" s="501">
        <v>3</v>
      </c>
      <c r="B9" s="686" t="s">
        <v>167</v>
      </c>
      <c r="C9" s="539">
        <v>60</v>
      </c>
      <c r="D9" s="631">
        <v>10.86</v>
      </c>
      <c r="E9" s="632">
        <v>2</v>
      </c>
      <c r="F9" s="633"/>
      <c r="G9" s="634">
        <v>37</v>
      </c>
      <c r="H9" s="539">
        <f t="shared" si="0"/>
        <v>37</v>
      </c>
      <c r="I9" s="540" t="s">
        <v>209</v>
      </c>
      <c r="J9" s="598"/>
      <c r="K9" s="545"/>
      <c r="L9" s="537"/>
      <c r="M9" s="538"/>
      <c r="N9" s="542">
        <f t="shared" si="1"/>
        <v>0</v>
      </c>
    </row>
    <row r="10" spans="1:14" s="187" customFormat="1" ht="15" customHeight="1">
      <c r="A10" s="501">
        <v>4</v>
      </c>
      <c r="B10" s="687" t="s">
        <v>168</v>
      </c>
      <c r="C10" s="539">
        <v>60</v>
      </c>
      <c r="D10" s="631">
        <v>9.39</v>
      </c>
      <c r="E10" s="632">
        <v>2</v>
      </c>
      <c r="F10" s="633"/>
      <c r="G10" s="634">
        <v>37</v>
      </c>
      <c r="H10" s="539">
        <f t="shared" si="0"/>
        <v>37</v>
      </c>
      <c r="I10" s="540" t="s">
        <v>209</v>
      </c>
      <c r="J10" s="598"/>
      <c r="K10" s="545"/>
      <c r="L10" s="537"/>
      <c r="M10" s="538"/>
      <c r="N10" s="542">
        <f t="shared" si="1"/>
        <v>0</v>
      </c>
    </row>
    <row r="11" spans="1:14" s="187" customFormat="1" ht="15" customHeight="1">
      <c r="A11" s="501">
        <v>5</v>
      </c>
      <c r="B11" s="686" t="s">
        <v>169</v>
      </c>
      <c r="C11" s="539">
        <v>1500</v>
      </c>
      <c r="D11" s="631" t="s">
        <v>237</v>
      </c>
      <c r="E11" s="632">
        <v>2</v>
      </c>
      <c r="F11" s="633"/>
      <c r="G11" s="634">
        <v>37</v>
      </c>
      <c r="H11" s="539">
        <f t="shared" si="0"/>
        <v>37</v>
      </c>
      <c r="I11" s="540">
        <v>3000</v>
      </c>
      <c r="J11" s="598"/>
      <c r="K11" s="545"/>
      <c r="L11" s="537"/>
      <c r="M11" s="538"/>
      <c r="N11" s="542">
        <f t="shared" si="1"/>
        <v>0</v>
      </c>
    </row>
    <row r="12" spans="1:14" s="187" customFormat="1" ht="15" customHeight="1">
      <c r="A12" s="501">
        <v>6</v>
      </c>
      <c r="B12" s="686" t="s">
        <v>170</v>
      </c>
      <c r="C12" s="539">
        <v>60</v>
      </c>
      <c r="D12" s="631">
        <v>7.89</v>
      </c>
      <c r="E12" s="632">
        <v>6</v>
      </c>
      <c r="F12" s="633"/>
      <c r="G12" s="634">
        <v>34</v>
      </c>
      <c r="H12" s="539">
        <f t="shared" si="0"/>
        <v>34</v>
      </c>
      <c r="I12" s="540">
        <v>400</v>
      </c>
      <c r="J12" s="598"/>
      <c r="K12" s="545"/>
      <c r="L12" s="537"/>
      <c r="M12" s="538"/>
      <c r="N12" s="542">
        <f t="shared" si="1"/>
        <v>0</v>
      </c>
    </row>
    <row r="13" spans="1:14" s="187" customFormat="1" ht="15" customHeight="1">
      <c r="A13" s="501">
        <v>7</v>
      </c>
      <c r="B13" s="687" t="s">
        <v>171</v>
      </c>
      <c r="C13" s="539">
        <v>1500</v>
      </c>
      <c r="D13" s="631" t="s">
        <v>219</v>
      </c>
      <c r="E13" s="632">
        <v>2</v>
      </c>
      <c r="F13" s="633"/>
      <c r="G13" s="634">
        <v>37</v>
      </c>
      <c r="H13" s="539">
        <f t="shared" si="0"/>
        <v>37</v>
      </c>
      <c r="I13" s="540">
        <v>5000</v>
      </c>
      <c r="J13" s="598"/>
      <c r="K13" s="545"/>
      <c r="L13" s="537"/>
      <c r="M13" s="538"/>
      <c r="N13" s="542">
        <f t="shared" si="1"/>
        <v>0</v>
      </c>
    </row>
    <row r="14" spans="1:14" s="187" customFormat="1" ht="15" customHeight="1">
      <c r="A14" s="501">
        <v>8</v>
      </c>
      <c r="B14" s="686" t="s">
        <v>172</v>
      </c>
      <c r="C14" s="539">
        <v>60</v>
      </c>
      <c r="D14" s="631">
        <v>8.31</v>
      </c>
      <c r="E14" s="632">
        <v>3</v>
      </c>
      <c r="F14" s="633"/>
      <c r="G14" s="634">
        <v>35</v>
      </c>
      <c r="H14" s="539">
        <f t="shared" si="0"/>
        <v>35</v>
      </c>
      <c r="I14" s="540" t="s">
        <v>209</v>
      </c>
      <c r="J14" s="598"/>
      <c r="K14" s="545"/>
      <c r="L14" s="537"/>
      <c r="M14" s="538"/>
      <c r="N14" s="542">
        <f t="shared" si="1"/>
        <v>0</v>
      </c>
    </row>
    <row r="15" spans="1:14" s="187" customFormat="1" ht="15" customHeight="1">
      <c r="A15" s="501">
        <v>9</v>
      </c>
      <c r="B15" s="687" t="s">
        <v>173</v>
      </c>
      <c r="C15" s="539">
        <v>60</v>
      </c>
      <c r="D15" s="631">
        <v>8.55</v>
      </c>
      <c r="E15" s="632">
        <v>2</v>
      </c>
      <c r="F15" s="633"/>
      <c r="G15" s="634">
        <v>37</v>
      </c>
      <c r="H15" s="539">
        <f t="shared" si="0"/>
        <v>37</v>
      </c>
      <c r="I15" s="540" t="s">
        <v>208</v>
      </c>
      <c r="J15" s="651">
        <v>8.4</v>
      </c>
      <c r="K15" s="545">
        <v>2</v>
      </c>
      <c r="L15" s="537"/>
      <c r="M15" s="538">
        <v>37</v>
      </c>
      <c r="N15" s="542">
        <f t="shared" si="1"/>
        <v>37</v>
      </c>
    </row>
    <row r="16" spans="1:14" s="187" customFormat="1" ht="15" customHeight="1">
      <c r="A16" s="501">
        <v>10</v>
      </c>
      <c r="B16" s="687" t="s">
        <v>174</v>
      </c>
      <c r="C16" s="539">
        <v>60</v>
      </c>
      <c r="D16" s="631">
        <v>7.65</v>
      </c>
      <c r="E16" s="632">
        <v>4</v>
      </c>
      <c r="F16" s="633"/>
      <c r="G16" s="634">
        <v>34</v>
      </c>
      <c r="H16" s="539">
        <f t="shared" si="0"/>
        <v>34</v>
      </c>
      <c r="I16" s="540">
        <v>400</v>
      </c>
      <c r="J16" s="598"/>
      <c r="K16" s="545"/>
      <c r="L16" s="537"/>
      <c r="M16" s="538"/>
      <c r="N16" s="542">
        <f t="shared" si="1"/>
        <v>0</v>
      </c>
    </row>
    <row r="17" spans="1:14" s="187" customFormat="1" ht="15" customHeight="1">
      <c r="A17" s="501">
        <v>11</v>
      </c>
      <c r="B17" s="687" t="s">
        <v>175</v>
      </c>
      <c r="C17" s="539">
        <v>1500</v>
      </c>
      <c r="D17" s="631" t="s">
        <v>218</v>
      </c>
      <c r="E17" s="632">
        <v>1</v>
      </c>
      <c r="F17" s="633"/>
      <c r="G17" s="634">
        <v>37</v>
      </c>
      <c r="H17" s="539">
        <f t="shared" si="0"/>
        <v>37</v>
      </c>
      <c r="I17" s="540">
        <v>5000</v>
      </c>
      <c r="J17" s="598"/>
      <c r="K17" s="545"/>
      <c r="L17" s="537"/>
      <c r="M17" s="538"/>
      <c r="N17" s="542">
        <f t="shared" si="1"/>
        <v>0</v>
      </c>
    </row>
    <row r="18" spans="1:14" s="187" customFormat="1" ht="15" customHeight="1" thickBot="1">
      <c r="A18" s="507"/>
      <c r="B18" s="688"/>
      <c r="C18" s="617"/>
      <c r="D18" s="635"/>
      <c r="E18" s="636"/>
      <c r="F18" s="637"/>
      <c r="G18" s="638"/>
      <c r="H18" s="617">
        <f t="shared" si="0"/>
        <v>0</v>
      </c>
      <c r="I18" s="550"/>
      <c r="J18" s="639"/>
      <c r="K18" s="547"/>
      <c r="L18" s="548"/>
      <c r="M18" s="549"/>
      <c r="N18" s="551">
        <f t="shared" si="1"/>
        <v>0</v>
      </c>
    </row>
    <row r="19" spans="1:14" s="187" customFormat="1" ht="15" customHeight="1">
      <c r="A19" s="552"/>
      <c r="B19" s="553" t="s">
        <v>57</v>
      </c>
      <c r="C19" s="618" t="s">
        <v>47</v>
      </c>
      <c r="D19" s="640" t="s">
        <v>236</v>
      </c>
      <c r="E19" s="628">
        <v>5</v>
      </c>
      <c r="F19" s="629"/>
      <c r="G19" s="630">
        <v>33</v>
      </c>
      <c r="H19" s="555">
        <f t="shared" si="0"/>
        <v>33</v>
      </c>
      <c r="I19" s="556"/>
      <c r="J19" s="451"/>
      <c r="K19" s="554"/>
      <c r="L19" s="452"/>
      <c r="M19" s="453"/>
      <c r="N19" s="557">
        <f t="shared" si="1"/>
        <v>0</v>
      </c>
    </row>
    <row r="20" spans="1:14" s="187" customFormat="1" ht="15" customHeight="1" thickBot="1">
      <c r="A20" s="558"/>
      <c r="B20" s="559"/>
      <c r="C20" s="524"/>
      <c r="D20" s="641"/>
      <c r="E20" s="642"/>
      <c r="F20" s="643"/>
      <c r="G20" s="644"/>
      <c r="H20" s="520">
        <f>G20</f>
        <v>0</v>
      </c>
      <c r="I20" s="524"/>
      <c r="J20" s="462"/>
      <c r="K20" s="522"/>
      <c r="L20" s="463"/>
      <c r="M20" s="464"/>
      <c r="N20" s="560">
        <f t="shared" si="1"/>
        <v>0</v>
      </c>
    </row>
    <row r="21" spans="1:14" s="187" customFormat="1" ht="15" customHeight="1" thickBot="1">
      <c r="A21" s="466"/>
      <c r="B21" s="561"/>
      <c r="C21" s="645"/>
      <c r="D21" s="646"/>
      <c r="E21" s="647"/>
      <c r="F21" s="648"/>
      <c r="G21" s="649"/>
      <c r="H21" s="472">
        <f>SUM(H7:H20)</f>
        <v>428</v>
      </c>
      <c r="I21" s="473"/>
      <c r="J21" s="474"/>
      <c r="K21" s="475"/>
      <c r="L21" s="476"/>
      <c r="M21" s="473"/>
      <c r="N21" s="472">
        <f>SUM(N7:N20)</f>
        <v>74</v>
      </c>
    </row>
    <row r="22" spans="1:14" ht="12.75">
      <c r="A22" s="477"/>
      <c r="B22" s="477"/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</row>
    <row r="23" spans="1:14" ht="12.75">
      <c r="A23" s="477"/>
      <c r="B23" s="478" t="s">
        <v>6</v>
      </c>
      <c r="C23" s="479">
        <f>SUM(H21,N21)</f>
        <v>502</v>
      </c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</row>
    <row r="24" spans="1:14" ht="12.75">
      <c r="A24" s="477"/>
      <c r="B24" s="478" t="s">
        <v>7</v>
      </c>
      <c r="C24" s="480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</row>
    <row r="25" spans="1:14" ht="12.75">
      <c r="A25" s="477"/>
      <c r="B25" s="477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</row>
    <row r="26" spans="1:14" ht="12.75">
      <c r="A26" s="477"/>
      <c r="B26" s="400" t="s">
        <v>13</v>
      </c>
      <c r="C26" s="400"/>
      <c r="D26" s="400"/>
      <c r="E26" s="400"/>
      <c r="F26" s="400"/>
      <c r="G26" s="477" t="s">
        <v>85</v>
      </c>
      <c r="H26" s="477"/>
      <c r="I26" s="481"/>
      <c r="J26" s="481"/>
      <c r="K26" s="481"/>
      <c r="L26" s="481"/>
      <c r="M26" s="481"/>
      <c r="N26" s="477"/>
    </row>
    <row r="27" spans="1:14" ht="14.25" customHeight="1">
      <c r="A27" s="477"/>
      <c r="B27" s="400" t="s">
        <v>92</v>
      </c>
      <c r="C27" s="400"/>
      <c r="D27" s="400"/>
      <c r="E27" s="400"/>
      <c r="F27" s="400"/>
      <c r="G27" s="400" t="s">
        <v>86</v>
      </c>
      <c r="H27" s="477"/>
      <c r="I27" s="481"/>
      <c r="J27" s="481"/>
      <c r="K27" s="481"/>
      <c r="L27" s="481"/>
      <c r="M27" s="481"/>
      <c r="N27" s="477"/>
    </row>
    <row r="28" spans="1:14" ht="12.75">
      <c r="A28" s="477"/>
      <c r="B28" s="400"/>
      <c r="C28" s="400"/>
      <c r="D28" s="400"/>
      <c r="E28" s="400"/>
      <c r="F28" s="400"/>
      <c r="G28" s="400"/>
      <c r="H28" s="400"/>
      <c r="I28" s="481"/>
      <c r="J28" s="481"/>
      <c r="K28" s="481"/>
      <c r="L28" s="481"/>
      <c r="M28" s="481"/>
      <c r="N28" s="477"/>
    </row>
    <row r="29" spans="1:14" ht="12.75">
      <c r="A29" s="477"/>
      <c r="B29" s="400" t="s">
        <v>15</v>
      </c>
      <c r="C29" s="400"/>
      <c r="D29" s="400"/>
      <c r="E29" s="400"/>
      <c r="F29" s="400"/>
      <c r="G29" s="400" t="s">
        <v>23</v>
      </c>
      <c r="H29" s="400"/>
      <c r="I29" s="481"/>
      <c r="J29" s="481"/>
      <c r="K29" s="481"/>
      <c r="L29" s="481"/>
      <c r="M29" s="481"/>
      <c r="N29" s="477"/>
    </row>
    <row r="30" spans="1:14" ht="12.75">
      <c r="A30" s="477"/>
      <c r="B30" s="400" t="s">
        <v>87</v>
      </c>
      <c r="C30" s="400"/>
      <c r="D30" s="400"/>
      <c r="E30" s="400"/>
      <c r="F30" s="400"/>
      <c r="G30" s="400" t="s">
        <v>22</v>
      </c>
      <c r="H30" s="400"/>
      <c r="I30" s="482"/>
      <c r="J30" s="482"/>
      <c r="K30" s="482"/>
      <c r="L30" s="482"/>
      <c r="M30" s="482"/>
      <c r="N30" s="477"/>
    </row>
    <row r="31" spans="1:14" ht="12.75">
      <c r="A31" s="477"/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</row>
    <row r="32" spans="1:14" ht="12.75">
      <c r="A32" s="477"/>
      <c r="B32" s="477"/>
      <c r="C32" s="477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</row>
    <row r="33" spans="1:14" ht="12.75">
      <c r="A33" s="477"/>
      <c r="B33" s="477"/>
      <c r="C33" s="477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</row>
  </sheetData>
  <sheetProtection/>
  <mergeCells count="6">
    <mergeCell ref="B1:N1"/>
    <mergeCell ref="C5:I5"/>
    <mergeCell ref="J5:N5"/>
    <mergeCell ref="A4:N4"/>
    <mergeCell ref="A2:N2"/>
    <mergeCell ref="A3:N3"/>
  </mergeCells>
  <printOptions horizontalCentered="1"/>
  <pageMargins left="0" right="0" top="0.7480314960629921" bottom="0.15748031496062992" header="0.31496062992125984" footer="0.31496062992125984"/>
  <pageSetup horizontalDpi="600" verticalDpi="600" orientation="landscape" paperSize="9" scale="10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H43" sqref="H43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289" t="s">
        <v>34</v>
      </c>
      <c r="C1" s="290"/>
      <c r="D1" s="295"/>
      <c r="E1" s="295"/>
    </row>
    <row r="2" spans="2:5" ht="12.75">
      <c r="B2" s="289" t="s">
        <v>35</v>
      </c>
      <c r="C2" s="290"/>
      <c r="D2" s="295"/>
      <c r="E2" s="295"/>
    </row>
    <row r="3" spans="2:5" ht="12.75">
      <c r="B3" s="291"/>
      <c r="C3" s="291"/>
      <c r="D3" s="296"/>
      <c r="E3" s="296"/>
    </row>
    <row r="4" spans="2:5" ht="39">
      <c r="B4" s="292" t="s">
        <v>36</v>
      </c>
      <c r="C4" s="291"/>
      <c r="D4" s="296"/>
      <c r="E4" s="296"/>
    </row>
    <row r="5" spans="2:5" ht="12.75">
      <c r="B5" s="291"/>
      <c r="C5" s="291"/>
      <c r="D5" s="296"/>
      <c r="E5" s="296"/>
    </row>
    <row r="6" spans="2:5" ht="26.25">
      <c r="B6" s="289" t="s">
        <v>37</v>
      </c>
      <c r="C6" s="290"/>
      <c r="D6" s="295"/>
      <c r="E6" s="297" t="s">
        <v>38</v>
      </c>
    </row>
    <row r="7" spans="2:5" ht="13.5" thickBot="1">
      <c r="B7" s="291"/>
      <c r="C7" s="291"/>
      <c r="D7" s="296"/>
      <c r="E7" s="296"/>
    </row>
    <row r="8" spans="2:5" ht="39.75" thickBot="1">
      <c r="B8" s="293" t="s">
        <v>39</v>
      </c>
      <c r="C8" s="294"/>
      <c r="D8" s="298"/>
      <c r="E8" s="299">
        <v>1</v>
      </c>
    </row>
    <row r="9" spans="2:5" ht="12.75">
      <c r="B9" s="291"/>
      <c r="C9" s="291"/>
      <c r="D9" s="296"/>
      <c r="E9" s="296"/>
    </row>
    <row r="10" spans="2:5" ht="12.75">
      <c r="B10" s="291"/>
      <c r="C10" s="291"/>
      <c r="D10" s="296"/>
      <c r="E10" s="296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N24"/>
  <sheetViews>
    <sheetView zoomScalePageLayoutView="0" workbookViewId="0" topLeftCell="A1">
      <selection activeCell="Q7" sqref="Q7"/>
    </sheetView>
  </sheetViews>
  <sheetFormatPr defaultColWidth="9.140625" defaultRowHeight="12.75"/>
  <cols>
    <col min="1" max="1" width="4.28125" style="0" customWidth="1"/>
    <col min="2" max="2" width="24.57421875" style="0" customWidth="1"/>
    <col min="4" max="4" width="12.00390625" style="0" customWidth="1"/>
    <col min="5" max="5" width="7.57421875" style="0" customWidth="1"/>
    <col min="6" max="6" width="8.00390625" style="0" customWidth="1"/>
    <col min="10" max="10" width="10.7109375" style="0" customWidth="1"/>
    <col min="11" max="11" width="8.00390625" style="0" customWidth="1"/>
  </cols>
  <sheetData>
    <row r="1" spans="1:14" ht="13.5">
      <c r="A1" s="712" t="s">
        <v>9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</row>
    <row r="2" spans="1:14" ht="21" customHeight="1">
      <c r="A2" s="703" t="s">
        <v>88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</row>
    <row r="3" spans="1:14" ht="21" customHeight="1">
      <c r="A3" s="702" t="s">
        <v>89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</row>
    <row r="4" spans="1:14" ht="21" customHeight="1">
      <c r="A4" s="702" t="s">
        <v>56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</row>
    <row r="5" spans="1:14" s="1" customFormat="1" ht="21" customHeight="1" thickBot="1">
      <c r="A5" s="593"/>
      <c r="B5" s="594" t="s">
        <v>93</v>
      </c>
      <c r="C5" s="713" t="s">
        <v>106</v>
      </c>
      <c r="D5" s="713"/>
      <c r="E5" s="713"/>
      <c r="F5" s="713"/>
      <c r="G5" s="713"/>
      <c r="H5" s="713"/>
      <c r="I5" s="713"/>
      <c r="J5" s="705" t="s">
        <v>90</v>
      </c>
      <c r="K5" s="705"/>
      <c r="L5" s="705"/>
      <c r="M5" s="705"/>
      <c r="N5" s="705"/>
    </row>
    <row r="6" spans="1:14" s="187" customFormat="1" ht="15" customHeight="1" thickBot="1">
      <c r="A6" s="401" t="s">
        <v>0</v>
      </c>
      <c r="B6" s="402" t="s">
        <v>1</v>
      </c>
      <c r="C6" s="614" t="s">
        <v>2</v>
      </c>
      <c r="D6" s="404" t="s">
        <v>3</v>
      </c>
      <c r="E6" s="562" t="s">
        <v>11</v>
      </c>
      <c r="F6" s="405" t="s">
        <v>4</v>
      </c>
      <c r="G6" s="403" t="s">
        <v>5</v>
      </c>
      <c r="H6" s="564" t="s">
        <v>8</v>
      </c>
      <c r="I6" s="564" t="s">
        <v>2</v>
      </c>
      <c r="J6" s="404" t="s">
        <v>3</v>
      </c>
      <c r="K6" s="562" t="s">
        <v>11</v>
      </c>
      <c r="L6" s="405" t="s">
        <v>4</v>
      </c>
      <c r="M6" s="403" t="s">
        <v>5</v>
      </c>
      <c r="N6" s="564" t="s">
        <v>8</v>
      </c>
    </row>
    <row r="7" spans="1:14" s="187" customFormat="1" ht="15" customHeight="1">
      <c r="A7" s="552">
        <v>1</v>
      </c>
      <c r="B7" s="689" t="s">
        <v>176</v>
      </c>
      <c r="C7" s="555">
        <v>60</v>
      </c>
      <c r="D7" s="451">
        <v>8.37</v>
      </c>
      <c r="E7" s="554">
        <v>1</v>
      </c>
      <c r="F7" s="452"/>
      <c r="G7" s="453">
        <v>40</v>
      </c>
      <c r="H7" s="555">
        <f aca="true" t="shared" si="0" ref="H7:H12">G7</f>
        <v>40</v>
      </c>
      <c r="I7" s="556" t="s">
        <v>208</v>
      </c>
      <c r="J7" s="451">
        <v>10.4</v>
      </c>
      <c r="K7" s="554">
        <v>1</v>
      </c>
      <c r="L7" s="452"/>
      <c r="M7" s="453">
        <v>40</v>
      </c>
      <c r="N7" s="557">
        <f aca="true" t="shared" si="1" ref="N7:N12">M7</f>
        <v>40</v>
      </c>
    </row>
    <row r="8" spans="1:14" s="187" customFormat="1" ht="15" customHeight="1">
      <c r="A8" s="501">
        <v>2</v>
      </c>
      <c r="B8" s="686" t="s">
        <v>177</v>
      </c>
      <c r="C8" s="539"/>
      <c r="D8" s="598"/>
      <c r="E8" s="545"/>
      <c r="F8" s="537"/>
      <c r="G8" s="538"/>
      <c r="H8" s="539">
        <f t="shared" si="0"/>
        <v>0</v>
      </c>
      <c r="I8" s="540">
        <v>5000</v>
      </c>
      <c r="J8" s="598"/>
      <c r="K8" s="545"/>
      <c r="L8" s="537"/>
      <c r="M8" s="538"/>
      <c r="N8" s="542">
        <f t="shared" si="1"/>
        <v>0</v>
      </c>
    </row>
    <row r="9" spans="1:14" s="187" customFormat="1" ht="15" customHeight="1">
      <c r="A9" s="501">
        <v>3</v>
      </c>
      <c r="B9" s="687" t="s">
        <v>178</v>
      </c>
      <c r="C9" s="539">
        <v>60</v>
      </c>
      <c r="D9" s="598"/>
      <c r="E9" s="545"/>
      <c r="F9" s="537"/>
      <c r="G9" s="538"/>
      <c r="H9" s="539">
        <f t="shared" si="0"/>
        <v>0</v>
      </c>
      <c r="I9" s="540">
        <v>400</v>
      </c>
      <c r="J9" s="598"/>
      <c r="K9" s="545"/>
      <c r="L9" s="537"/>
      <c r="M9" s="538"/>
      <c r="N9" s="542">
        <f t="shared" si="1"/>
        <v>0</v>
      </c>
    </row>
    <row r="10" spans="1:14" s="187" customFormat="1" ht="15" customHeight="1" thickBot="1">
      <c r="A10" s="507"/>
      <c r="B10" s="691"/>
      <c r="C10" s="617"/>
      <c r="D10" s="639"/>
      <c r="E10" s="547"/>
      <c r="F10" s="548"/>
      <c r="G10" s="549"/>
      <c r="H10" s="617">
        <f t="shared" si="0"/>
        <v>0</v>
      </c>
      <c r="I10" s="550"/>
      <c r="J10" s="639"/>
      <c r="K10" s="547"/>
      <c r="L10" s="548"/>
      <c r="M10" s="549"/>
      <c r="N10" s="551">
        <f t="shared" si="1"/>
        <v>0</v>
      </c>
    </row>
    <row r="11" spans="1:14" s="187" customFormat="1" ht="15" customHeight="1">
      <c r="A11" s="552"/>
      <c r="B11" s="513" t="s">
        <v>57</v>
      </c>
      <c r="C11" s="613" t="s">
        <v>47</v>
      </c>
      <c r="D11" s="619"/>
      <c r="E11" s="554"/>
      <c r="F11" s="452"/>
      <c r="G11" s="453"/>
      <c r="H11" s="555">
        <f t="shared" si="0"/>
        <v>0</v>
      </c>
      <c r="I11" s="556"/>
      <c r="J11" s="451"/>
      <c r="K11" s="554"/>
      <c r="L11" s="452"/>
      <c r="M11" s="453"/>
      <c r="N11" s="557">
        <f t="shared" si="1"/>
        <v>0</v>
      </c>
    </row>
    <row r="12" spans="1:14" s="187" customFormat="1" ht="15" customHeight="1" thickBot="1">
      <c r="A12" s="558"/>
      <c r="B12" s="519"/>
      <c r="C12" s="520"/>
      <c r="D12" s="620"/>
      <c r="E12" s="522"/>
      <c r="F12" s="463"/>
      <c r="G12" s="464"/>
      <c r="H12" s="520">
        <f t="shared" si="0"/>
        <v>0</v>
      </c>
      <c r="I12" s="524"/>
      <c r="J12" s="462"/>
      <c r="K12" s="522"/>
      <c r="L12" s="463"/>
      <c r="M12" s="464"/>
      <c r="N12" s="560">
        <f t="shared" si="1"/>
        <v>0</v>
      </c>
    </row>
    <row r="13" spans="1:14" s="187" customFormat="1" ht="15" customHeight="1" thickBot="1">
      <c r="A13" s="466"/>
      <c r="B13" s="561"/>
      <c r="C13" s="621"/>
      <c r="D13" s="469"/>
      <c r="E13" s="470"/>
      <c r="F13" s="471"/>
      <c r="G13" s="468"/>
      <c r="H13" s="472">
        <f>SUM(H7:H12)</f>
        <v>40</v>
      </c>
      <c r="I13" s="473"/>
      <c r="J13" s="474"/>
      <c r="K13" s="475"/>
      <c r="L13" s="476"/>
      <c r="M13" s="473"/>
      <c r="N13" s="472">
        <f>SUM(N7:N12)</f>
        <v>40</v>
      </c>
    </row>
    <row r="14" spans="1:14" ht="12.75">
      <c r="A14" s="477"/>
      <c r="B14" s="477"/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</row>
    <row r="15" spans="1:14" ht="12.75">
      <c r="A15" s="477"/>
      <c r="B15" s="478" t="s">
        <v>6</v>
      </c>
      <c r="C15" s="479">
        <f>SUM(H13,N13)</f>
        <v>80</v>
      </c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</row>
    <row r="16" spans="1:14" ht="12.75">
      <c r="A16" s="477"/>
      <c r="B16" s="478" t="s">
        <v>7</v>
      </c>
      <c r="C16" s="480"/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</row>
    <row r="17" spans="1:14" ht="12.75">
      <c r="A17" s="477"/>
      <c r="B17" s="477"/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</row>
    <row r="18" spans="1:14" ht="12.75">
      <c r="A18" s="477"/>
      <c r="B18" s="400" t="s">
        <v>13</v>
      </c>
      <c r="C18" s="400"/>
      <c r="D18" s="400"/>
      <c r="E18" s="400"/>
      <c r="F18" s="400"/>
      <c r="G18" s="477" t="s">
        <v>85</v>
      </c>
      <c r="H18" s="477"/>
      <c r="I18" s="481"/>
      <c r="J18" s="481"/>
      <c r="K18" s="481"/>
      <c r="L18" s="481"/>
      <c r="M18" s="481"/>
      <c r="N18" s="477"/>
    </row>
    <row r="19" spans="1:14" ht="14.25" customHeight="1">
      <c r="A19" s="477"/>
      <c r="B19" s="400" t="s">
        <v>92</v>
      </c>
      <c r="C19" s="400"/>
      <c r="D19" s="400"/>
      <c r="E19" s="400"/>
      <c r="F19" s="400"/>
      <c r="G19" s="400" t="s">
        <v>86</v>
      </c>
      <c r="H19" s="477"/>
      <c r="I19" s="481"/>
      <c r="J19" s="481"/>
      <c r="K19" s="481"/>
      <c r="L19" s="481"/>
      <c r="M19" s="481"/>
      <c r="N19" s="477"/>
    </row>
    <row r="20" spans="1:14" ht="12.75">
      <c r="A20" s="477"/>
      <c r="B20" s="400"/>
      <c r="C20" s="400"/>
      <c r="D20" s="400"/>
      <c r="E20" s="400"/>
      <c r="F20" s="400"/>
      <c r="G20" s="400"/>
      <c r="H20" s="400"/>
      <c r="I20" s="481"/>
      <c r="J20" s="481"/>
      <c r="K20" s="481"/>
      <c r="L20" s="481"/>
      <c r="M20" s="481"/>
      <c r="N20" s="477"/>
    </row>
    <row r="21" spans="1:14" ht="12.75">
      <c r="A21" s="477"/>
      <c r="B21" s="400" t="s">
        <v>15</v>
      </c>
      <c r="C21" s="400"/>
      <c r="D21" s="400"/>
      <c r="E21" s="400"/>
      <c r="F21" s="400"/>
      <c r="G21" s="400" t="s">
        <v>23</v>
      </c>
      <c r="H21" s="400"/>
      <c r="I21" s="481"/>
      <c r="J21" s="481"/>
      <c r="K21" s="481"/>
      <c r="L21" s="481"/>
      <c r="M21" s="481"/>
      <c r="N21" s="477"/>
    </row>
    <row r="22" spans="1:14" ht="12.75">
      <c r="A22" s="477"/>
      <c r="B22" s="400" t="s">
        <v>87</v>
      </c>
      <c r="C22" s="400"/>
      <c r="D22" s="400"/>
      <c r="E22" s="400"/>
      <c r="F22" s="400"/>
      <c r="G22" s="400" t="s">
        <v>22</v>
      </c>
      <c r="H22" s="400"/>
      <c r="I22" s="482"/>
      <c r="J22" s="482"/>
      <c r="K22" s="482"/>
      <c r="L22" s="482"/>
      <c r="M22" s="482"/>
      <c r="N22" s="477"/>
    </row>
    <row r="23" spans="1:14" ht="12.75">
      <c r="A23" s="477"/>
      <c r="B23" s="477"/>
      <c r="C23" s="477"/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</row>
    <row r="24" spans="1:14" ht="12.75">
      <c r="A24" s="477"/>
      <c r="B24" s="477"/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</row>
  </sheetData>
  <sheetProtection/>
  <mergeCells count="6">
    <mergeCell ref="C5:I5"/>
    <mergeCell ref="J5:N5"/>
    <mergeCell ref="A3:N3"/>
    <mergeCell ref="A4:N4"/>
    <mergeCell ref="A2:N2"/>
    <mergeCell ref="A1:N1"/>
  </mergeCells>
  <printOptions horizontalCentered="1"/>
  <pageMargins left="0" right="0" top="0.7480314960629921" bottom="0.15748031496062992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N32"/>
  <sheetViews>
    <sheetView zoomScalePageLayoutView="0" workbookViewId="0" topLeftCell="A1">
      <selection activeCell="R7" sqref="Q7:R8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712" t="s">
        <v>9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</row>
    <row r="2" spans="1:14" ht="15.75" customHeight="1">
      <c r="A2" s="703" t="s">
        <v>88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622"/>
    </row>
    <row r="3" spans="1:14" ht="15.75" customHeight="1">
      <c r="A3" s="702" t="s">
        <v>89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</row>
    <row r="4" spans="1:14" ht="15.75" customHeight="1">
      <c r="A4" s="702" t="s">
        <v>56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</row>
    <row r="5" spans="1:14" s="1" customFormat="1" ht="21" customHeight="1" thickBot="1">
      <c r="A5" s="593"/>
      <c r="B5" s="594" t="s">
        <v>93</v>
      </c>
      <c r="C5" s="713" t="s">
        <v>108</v>
      </c>
      <c r="D5" s="713"/>
      <c r="E5" s="713"/>
      <c r="F5" s="713"/>
      <c r="G5" s="713"/>
      <c r="H5" s="713"/>
      <c r="I5" s="713"/>
      <c r="J5" s="705" t="s">
        <v>90</v>
      </c>
      <c r="K5" s="705"/>
      <c r="L5" s="705"/>
      <c r="M5" s="705"/>
      <c r="N5" s="705"/>
    </row>
    <row r="6" spans="1:14" s="187" customFormat="1" ht="15" customHeight="1" thickBot="1">
      <c r="A6" s="401" t="s">
        <v>0</v>
      </c>
      <c r="B6" s="402" t="s">
        <v>1</v>
      </c>
      <c r="C6" s="403" t="s">
        <v>2</v>
      </c>
      <c r="D6" s="404" t="s">
        <v>3</v>
      </c>
      <c r="E6" s="562" t="s">
        <v>11</v>
      </c>
      <c r="F6" s="405" t="s">
        <v>4</v>
      </c>
      <c r="G6" s="403" t="s">
        <v>5</v>
      </c>
      <c r="H6" s="403" t="s">
        <v>8</v>
      </c>
      <c r="I6" s="403" t="s">
        <v>2</v>
      </c>
      <c r="J6" s="404" t="s">
        <v>3</v>
      </c>
      <c r="K6" s="562" t="s">
        <v>11</v>
      </c>
      <c r="L6" s="405" t="s">
        <v>4</v>
      </c>
      <c r="M6" s="403" t="s">
        <v>5</v>
      </c>
      <c r="N6" s="403" t="s">
        <v>8</v>
      </c>
    </row>
    <row r="7" spans="1:14" s="187" customFormat="1" ht="15" customHeight="1">
      <c r="A7" s="552">
        <v>1</v>
      </c>
      <c r="B7" s="689" t="s">
        <v>179</v>
      </c>
      <c r="C7" s="413">
        <v>60</v>
      </c>
      <c r="D7" s="449">
        <v>12.89</v>
      </c>
      <c r="E7" s="410">
        <v>4</v>
      </c>
      <c r="F7" s="450"/>
      <c r="G7" s="412">
        <v>34</v>
      </c>
      <c r="H7" s="413">
        <f>G7</f>
        <v>34</v>
      </c>
      <c r="I7" s="414" t="s">
        <v>208</v>
      </c>
      <c r="J7" s="451">
        <v>6.57</v>
      </c>
      <c r="K7" s="554">
        <v>1</v>
      </c>
      <c r="L7" s="452"/>
      <c r="M7" s="453">
        <v>37</v>
      </c>
      <c r="N7" s="557">
        <f>M7</f>
        <v>37</v>
      </c>
    </row>
    <row r="8" spans="1:14" s="187" customFormat="1" ht="15" customHeight="1">
      <c r="A8" s="501">
        <v>2</v>
      </c>
      <c r="B8" s="692" t="s">
        <v>180</v>
      </c>
      <c r="C8" s="539">
        <v>1500</v>
      </c>
      <c r="D8" s="650" t="s">
        <v>234</v>
      </c>
      <c r="E8" s="424">
        <v>5</v>
      </c>
      <c r="F8" s="537"/>
      <c r="G8" s="538">
        <v>33</v>
      </c>
      <c r="H8" s="427">
        <f aca="true" t="shared" si="0" ref="H8:H20">G8</f>
        <v>33</v>
      </c>
      <c r="I8" s="540">
        <v>400</v>
      </c>
      <c r="J8" s="541"/>
      <c r="K8" s="424"/>
      <c r="L8" s="502"/>
      <c r="M8" s="426"/>
      <c r="N8" s="542">
        <f aca="true" t="shared" si="1" ref="N8:N20">M8</f>
        <v>0</v>
      </c>
    </row>
    <row r="9" spans="1:14" s="187" customFormat="1" ht="15" customHeight="1">
      <c r="A9" s="501">
        <v>3</v>
      </c>
      <c r="B9" s="686" t="s">
        <v>181</v>
      </c>
      <c r="C9" s="539">
        <v>1500</v>
      </c>
      <c r="D9" s="651" t="s">
        <v>235</v>
      </c>
      <c r="E9" s="545">
        <v>2</v>
      </c>
      <c r="F9" s="537"/>
      <c r="G9" s="538">
        <v>37</v>
      </c>
      <c r="H9" s="427">
        <f t="shared" si="0"/>
        <v>37</v>
      </c>
      <c r="I9" s="540">
        <v>3000</v>
      </c>
      <c r="J9" s="598"/>
      <c r="K9" s="545"/>
      <c r="L9" s="537"/>
      <c r="M9" s="538"/>
      <c r="N9" s="542">
        <f t="shared" si="1"/>
        <v>0</v>
      </c>
    </row>
    <row r="10" spans="1:14" s="187" customFormat="1" ht="15" customHeight="1">
      <c r="A10" s="501">
        <v>4</v>
      </c>
      <c r="B10" s="687" t="s">
        <v>182</v>
      </c>
      <c r="C10" s="539">
        <v>400</v>
      </c>
      <c r="D10" s="651"/>
      <c r="E10" s="545"/>
      <c r="F10" s="537"/>
      <c r="G10" s="538"/>
      <c r="H10" s="427">
        <f t="shared" si="0"/>
        <v>0</v>
      </c>
      <c r="I10" s="540">
        <v>1500</v>
      </c>
      <c r="J10" s="598" t="s">
        <v>233</v>
      </c>
      <c r="K10" s="545">
        <v>2</v>
      </c>
      <c r="L10" s="537"/>
      <c r="M10" s="538">
        <v>35</v>
      </c>
      <c r="N10" s="542">
        <f t="shared" si="1"/>
        <v>35</v>
      </c>
    </row>
    <row r="11" spans="1:14" s="187" customFormat="1" ht="15" customHeight="1">
      <c r="A11" s="501">
        <v>5</v>
      </c>
      <c r="B11" s="687" t="s">
        <v>183</v>
      </c>
      <c r="C11" s="539">
        <v>400</v>
      </c>
      <c r="D11" s="651"/>
      <c r="E11" s="545"/>
      <c r="F11" s="537"/>
      <c r="G11" s="538"/>
      <c r="H11" s="427">
        <f t="shared" si="0"/>
        <v>0</v>
      </c>
      <c r="I11" s="540">
        <v>1500</v>
      </c>
      <c r="J11" s="598" t="s">
        <v>232</v>
      </c>
      <c r="K11" s="545">
        <v>8</v>
      </c>
      <c r="L11" s="537"/>
      <c r="M11" s="538">
        <v>30</v>
      </c>
      <c r="N11" s="542">
        <f t="shared" si="1"/>
        <v>30</v>
      </c>
    </row>
    <row r="12" spans="1:14" s="187" customFormat="1" ht="15" customHeight="1">
      <c r="A12" s="501">
        <v>6</v>
      </c>
      <c r="B12" s="687" t="s">
        <v>184</v>
      </c>
      <c r="C12" s="539">
        <v>1500</v>
      </c>
      <c r="D12" s="651" t="s">
        <v>212</v>
      </c>
      <c r="E12" s="545">
        <v>1</v>
      </c>
      <c r="F12" s="537"/>
      <c r="G12" s="538">
        <v>35</v>
      </c>
      <c r="H12" s="427">
        <f t="shared" si="0"/>
        <v>35</v>
      </c>
      <c r="I12" s="540">
        <v>5000</v>
      </c>
      <c r="J12" s="598"/>
      <c r="K12" s="545"/>
      <c r="L12" s="537"/>
      <c r="M12" s="538"/>
      <c r="N12" s="542">
        <f t="shared" si="1"/>
        <v>0</v>
      </c>
    </row>
    <row r="13" spans="1:14" s="187" customFormat="1" ht="15" customHeight="1">
      <c r="A13" s="501">
        <v>7</v>
      </c>
      <c r="B13" s="687" t="s">
        <v>185</v>
      </c>
      <c r="C13" s="539">
        <v>1500</v>
      </c>
      <c r="D13" s="651" t="s">
        <v>213</v>
      </c>
      <c r="E13" s="545">
        <v>2</v>
      </c>
      <c r="F13" s="537"/>
      <c r="G13" s="538">
        <v>35</v>
      </c>
      <c r="H13" s="427">
        <f t="shared" si="0"/>
        <v>35</v>
      </c>
      <c r="I13" s="540">
        <v>5000</v>
      </c>
      <c r="J13" s="598"/>
      <c r="K13" s="545"/>
      <c r="L13" s="537"/>
      <c r="M13" s="538"/>
      <c r="N13" s="542">
        <f t="shared" si="1"/>
        <v>0</v>
      </c>
    </row>
    <row r="14" spans="1:14" s="187" customFormat="1" ht="15" customHeight="1">
      <c r="A14" s="501">
        <v>8</v>
      </c>
      <c r="B14" s="687" t="s">
        <v>186</v>
      </c>
      <c r="C14" s="539">
        <v>60</v>
      </c>
      <c r="D14" s="651">
        <v>7.38</v>
      </c>
      <c r="E14" s="545">
        <v>1</v>
      </c>
      <c r="F14" s="537"/>
      <c r="G14" s="538">
        <v>40</v>
      </c>
      <c r="H14" s="427">
        <f t="shared" si="0"/>
        <v>40</v>
      </c>
      <c r="I14" s="540">
        <v>400</v>
      </c>
      <c r="J14" s="598"/>
      <c r="K14" s="545"/>
      <c r="L14" s="537"/>
      <c r="M14" s="538"/>
      <c r="N14" s="542">
        <f t="shared" si="1"/>
        <v>0</v>
      </c>
    </row>
    <row r="15" spans="1:14" s="187" customFormat="1" ht="15" customHeight="1">
      <c r="A15" s="501">
        <v>9</v>
      </c>
      <c r="B15" s="686" t="s">
        <v>187</v>
      </c>
      <c r="C15" s="539">
        <v>60</v>
      </c>
      <c r="D15" s="651">
        <v>7.41</v>
      </c>
      <c r="E15" s="545">
        <v>2</v>
      </c>
      <c r="F15" s="537"/>
      <c r="G15" s="538">
        <v>37</v>
      </c>
      <c r="H15" s="427">
        <f t="shared" si="0"/>
        <v>37</v>
      </c>
      <c r="I15" s="540">
        <v>400</v>
      </c>
      <c r="J15" s="598"/>
      <c r="K15" s="545"/>
      <c r="L15" s="537"/>
      <c r="M15" s="538"/>
      <c r="N15" s="542">
        <f t="shared" si="1"/>
        <v>0</v>
      </c>
    </row>
    <row r="16" spans="1:14" s="187" customFormat="1" ht="15" customHeight="1">
      <c r="A16" s="501">
        <v>10</v>
      </c>
      <c r="B16" s="687" t="s">
        <v>188</v>
      </c>
      <c r="C16" s="539">
        <v>1500</v>
      </c>
      <c r="D16" s="651" t="s">
        <v>211</v>
      </c>
      <c r="E16" s="545">
        <v>1</v>
      </c>
      <c r="F16" s="537"/>
      <c r="G16" s="538">
        <v>35</v>
      </c>
      <c r="H16" s="427">
        <f t="shared" si="0"/>
        <v>35</v>
      </c>
      <c r="I16" s="540">
        <v>5000</v>
      </c>
      <c r="J16" s="598"/>
      <c r="K16" s="545"/>
      <c r="L16" s="537"/>
      <c r="M16" s="538"/>
      <c r="N16" s="542">
        <f t="shared" si="1"/>
        <v>0</v>
      </c>
    </row>
    <row r="17" spans="1:14" s="187" customFormat="1" ht="15" customHeight="1">
      <c r="A17" s="501">
        <v>11</v>
      </c>
      <c r="B17" s="687" t="s">
        <v>189</v>
      </c>
      <c r="C17" s="539" t="s">
        <v>210</v>
      </c>
      <c r="D17" s="598">
        <v>125</v>
      </c>
      <c r="E17" s="545">
        <v>1</v>
      </c>
      <c r="F17" s="537"/>
      <c r="G17" s="538">
        <v>35</v>
      </c>
      <c r="H17" s="427">
        <f t="shared" si="0"/>
        <v>35</v>
      </c>
      <c r="I17" s="540">
        <v>400</v>
      </c>
      <c r="J17" s="598"/>
      <c r="K17" s="545"/>
      <c r="L17" s="537"/>
      <c r="M17" s="538"/>
      <c r="N17" s="542">
        <f t="shared" si="1"/>
        <v>0</v>
      </c>
    </row>
    <row r="18" spans="1:14" s="187" customFormat="1" ht="15" customHeight="1" thickBot="1">
      <c r="A18" s="507">
        <v>12</v>
      </c>
      <c r="B18" s="688"/>
      <c r="C18" s="617"/>
      <c r="D18" s="639"/>
      <c r="E18" s="547"/>
      <c r="F18" s="548"/>
      <c r="G18" s="549"/>
      <c r="H18" s="438">
        <f t="shared" si="0"/>
        <v>0</v>
      </c>
      <c r="I18" s="550"/>
      <c r="J18" s="639"/>
      <c r="K18" s="547"/>
      <c r="L18" s="548"/>
      <c r="M18" s="549"/>
      <c r="N18" s="551">
        <f t="shared" si="1"/>
        <v>0</v>
      </c>
    </row>
    <row r="19" spans="1:14" s="187" customFormat="1" ht="15" customHeight="1">
      <c r="A19" s="603"/>
      <c r="B19" s="553" t="s">
        <v>57</v>
      </c>
      <c r="C19" s="618" t="s">
        <v>47</v>
      </c>
      <c r="D19" s="605">
        <v>56.7</v>
      </c>
      <c r="E19" s="606">
        <v>4</v>
      </c>
      <c r="F19" s="607"/>
      <c r="G19" s="608">
        <v>34</v>
      </c>
      <c r="H19" s="413">
        <f t="shared" si="0"/>
        <v>34</v>
      </c>
      <c r="I19" s="604"/>
      <c r="J19" s="605"/>
      <c r="K19" s="606"/>
      <c r="L19" s="607"/>
      <c r="M19" s="608"/>
      <c r="N19" s="557">
        <f t="shared" si="1"/>
        <v>0</v>
      </c>
    </row>
    <row r="20" spans="1:14" s="187" customFormat="1" ht="15" customHeight="1" thickBot="1">
      <c r="A20" s="558"/>
      <c r="B20" s="559"/>
      <c r="C20" s="524"/>
      <c r="D20" s="462"/>
      <c r="E20" s="522"/>
      <c r="F20" s="463"/>
      <c r="G20" s="464"/>
      <c r="H20" s="460">
        <f t="shared" si="0"/>
        <v>0</v>
      </c>
      <c r="I20" s="524"/>
      <c r="J20" s="462"/>
      <c r="K20" s="522"/>
      <c r="L20" s="463"/>
      <c r="M20" s="464"/>
      <c r="N20" s="560">
        <f t="shared" si="1"/>
        <v>0</v>
      </c>
    </row>
    <row r="21" spans="1:14" s="187" customFormat="1" ht="15" customHeight="1" thickBot="1">
      <c r="A21" s="466"/>
      <c r="B21" s="609"/>
      <c r="C21" s="468"/>
      <c r="D21" s="469"/>
      <c r="E21" s="470"/>
      <c r="F21" s="471"/>
      <c r="G21" s="468"/>
      <c r="H21" s="472">
        <f>SUM(H7:H20)</f>
        <v>355</v>
      </c>
      <c r="I21" s="473"/>
      <c r="J21" s="474"/>
      <c r="K21" s="475"/>
      <c r="L21" s="476"/>
      <c r="M21" s="473"/>
      <c r="N21" s="472">
        <f>SUM(N7:N20)</f>
        <v>102</v>
      </c>
    </row>
    <row r="22" spans="1:14" ht="12.75">
      <c r="A22" s="477"/>
      <c r="B22" s="477"/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</row>
    <row r="23" spans="1:14" ht="12.75">
      <c r="A23" s="477"/>
      <c r="B23" s="478" t="s">
        <v>6</v>
      </c>
      <c r="C23" s="479">
        <f>SUM(H21,N21)</f>
        <v>457</v>
      </c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</row>
    <row r="24" spans="1:14" ht="12.75">
      <c r="A24" s="477"/>
      <c r="B24" s="478" t="s">
        <v>7</v>
      </c>
      <c r="C24" s="480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</row>
    <row r="25" spans="1:14" ht="12.75">
      <c r="A25" s="477"/>
      <c r="B25" s="611"/>
      <c r="C25" s="611"/>
      <c r="D25" s="611"/>
      <c r="E25" s="611"/>
      <c r="F25" s="611"/>
      <c r="G25" s="611"/>
      <c r="H25" s="612"/>
      <c r="I25" s="612"/>
      <c r="J25" s="612"/>
      <c r="K25" s="612"/>
      <c r="L25" s="612"/>
      <c r="M25" s="481"/>
      <c r="N25" s="477"/>
    </row>
    <row r="26" spans="1:14" ht="12.75">
      <c r="A26" s="477"/>
      <c r="B26" s="400" t="s">
        <v>13</v>
      </c>
      <c r="C26" s="400"/>
      <c r="D26" s="400"/>
      <c r="E26" s="400"/>
      <c r="F26" s="400"/>
      <c r="G26" s="477" t="s">
        <v>85</v>
      </c>
      <c r="H26" s="477"/>
      <c r="I26" s="612"/>
      <c r="J26" s="612"/>
      <c r="K26" s="612"/>
      <c r="L26" s="612"/>
      <c r="M26" s="481"/>
      <c r="N26" s="477"/>
    </row>
    <row r="27" spans="1:14" ht="12.75">
      <c r="A27" s="477"/>
      <c r="B27" s="400" t="s">
        <v>92</v>
      </c>
      <c r="C27" s="400"/>
      <c r="D27" s="400"/>
      <c r="E27" s="400"/>
      <c r="F27" s="400"/>
      <c r="G27" s="400" t="s">
        <v>86</v>
      </c>
      <c r="H27" s="477"/>
      <c r="I27" s="612"/>
      <c r="J27" s="612"/>
      <c r="K27" s="612"/>
      <c r="L27" s="612"/>
      <c r="M27" s="481"/>
      <c r="N27" s="477"/>
    </row>
    <row r="28" spans="1:14" ht="12.75">
      <c r="A28" s="477"/>
      <c r="B28" s="400"/>
      <c r="C28" s="400"/>
      <c r="D28" s="400"/>
      <c r="E28" s="400"/>
      <c r="F28" s="400"/>
      <c r="G28" s="400"/>
      <c r="H28" s="400"/>
      <c r="I28" s="482"/>
      <c r="J28" s="482"/>
      <c r="K28" s="482"/>
      <c r="L28" s="482"/>
      <c r="M28" s="482"/>
      <c r="N28" s="477"/>
    </row>
    <row r="29" spans="1:14" ht="12.75">
      <c r="A29" s="477"/>
      <c r="B29" s="400" t="s">
        <v>15</v>
      </c>
      <c r="C29" s="400"/>
      <c r="D29" s="400"/>
      <c r="E29" s="400"/>
      <c r="F29" s="400"/>
      <c r="G29" s="400" t="s">
        <v>23</v>
      </c>
      <c r="H29" s="400"/>
      <c r="I29" s="611"/>
      <c r="J29" s="611"/>
      <c r="K29" s="611"/>
      <c r="L29" s="611"/>
      <c r="M29" s="477"/>
      <c r="N29" s="477"/>
    </row>
    <row r="30" spans="1:14" ht="12.75">
      <c r="A30" s="477"/>
      <c r="B30" s="400" t="s">
        <v>87</v>
      </c>
      <c r="C30" s="400"/>
      <c r="D30" s="400"/>
      <c r="E30" s="400"/>
      <c r="F30" s="400"/>
      <c r="G30" s="400" t="s">
        <v>22</v>
      </c>
      <c r="H30" s="400"/>
      <c r="I30" s="477"/>
      <c r="J30" s="477"/>
      <c r="K30" s="477"/>
      <c r="L30" s="477"/>
      <c r="M30" s="477"/>
      <c r="N30" s="477"/>
    </row>
    <row r="31" spans="1:14" ht="12.75">
      <c r="A31" s="477"/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</row>
    <row r="32" spans="1:14" ht="13.5">
      <c r="A32" s="335"/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</row>
  </sheetData>
  <sheetProtection/>
  <mergeCells count="6">
    <mergeCell ref="C5:I5"/>
    <mergeCell ref="J5:N5"/>
    <mergeCell ref="A3:N3"/>
    <mergeCell ref="A4:N4"/>
    <mergeCell ref="A1:N1"/>
    <mergeCell ref="A2:M2"/>
  </mergeCells>
  <printOptions horizontalCentered="1"/>
  <pageMargins left="0" right="0" top="0.7480314960629921" bottom="0.15748031496062992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N32"/>
  <sheetViews>
    <sheetView zoomScalePageLayoutView="0" workbookViewId="0" topLeftCell="A1">
      <selection activeCell="P26" sqref="P26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712" t="s">
        <v>9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</row>
    <row r="2" spans="1:14" ht="15.75" customHeight="1">
      <c r="A2" s="703" t="s">
        <v>88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</row>
    <row r="3" spans="1:14" ht="15.75" customHeight="1">
      <c r="A3" s="702" t="s">
        <v>89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</row>
    <row r="4" spans="1:14" ht="15.75" customHeight="1">
      <c r="A4" s="702" t="s">
        <v>56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</row>
    <row r="5" spans="1:14" s="1" customFormat="1" ht="21" customHeight="1" thickBot="1">
      <c r="A5" s="593"/>
      <c r="B5" s="594" t="s">
        <v>93</v>
      </c>
      <c r="C5" s="713" t="s">
        <v>110</v>
      </c>
      <c r="D5" s="713"/>
      <c r="E5" s="713"/>
      <c r="F5" s="713"/>
      <c r="G5" s="713"/>
      <c r="H5" s="713"/>
      <c r="I5" s="713"/>
      <c r="J5" s="705" t="s">
        <v>90</v>
      </c>
      <c r="K5" s="705"/>
      <c r="L5" s="705"/>
      <c r="M5" s="705"/>
      <c r="N5" s="705"/>
    </row>
    <row r="6" spans="1:14" s="187" customFormat="1" ht="15" customHeight="1" thickBot="1">
      <c r="A6" s="484" t="s">
        <v>0</v>
      </c>
      <c r="B6" s="485" t="s">
        <v>1</v>
      </c>
      <c r="C6" s="486" t="s">
        <v>2</v>
      </c>
      <c r="D6" s="487" t="s">
        <v>3</v>
      </c>
      <c r="E6" s="488" t="s">
        <v>11</v>
      </c>
      <c r="F6" s="489" t="s">
        <v>4</v>
      </c>
      <c r="G6" s="486" t="s">
        <v>5</v>
      </c>
      <c r="H6" s="403" t="s">
        <v>8</v>
      </c>
      <c r="I6" s="486" t="s">
        <v>2</v>
      </c>
      <c r="J6" s="487" t="s">
        <v>3</v>
      </c>
      <c r="K6" s="488" t="s">
        <v>11</v>
      </c>
      <c r="L6" s="489" t="s">
        <v>4</v>
      </c>
      <c r="M6" s="486" t="s">
        <v>5</v>
      </c>
      <c r="N6" s="403" t="s">
        <v>8</v>
      </c>
    </row>
    <row r="7" spans="1:14" s="187" customFormat="1" ht="15" customHeight="1">
      <c r="A7" s="512">
        <v>1</v>
      </c>
      <c r="B7" s="685" t="s">
        <v>190</v>
      </c>
      <c r="C7" s="413">
        <v>1500</v>
      </c>
      <c r="D7" s="449" t="s">
        <v>239</v>
      </c>
      <c r="E7" s="410">
        <v>1</v>
      </c>
      <c r="F7" s="450"/>
      <c r="G7" s="412">
        <v>35</v>
      </c>
      <c r="H7" s="413">
        <f>G7</f>
        <v>35</v>
      </c>
      <c r="I7" s="414">
        <v>3000</v>
      </c>
      <c r="J7" s="451"/>
      <c r="K7" s="554"/>
      <c r="L7" s="452"/>
      <c r="M7" s="453"/>
      <c r="N7" s="557">
        <f>M7</f>
        <v>0</v>
      </c>
    </row>
    <row r="8" spans="1:14" s="187" customFormat="1" ht="15" customHeight="1">
      <c r="A8" s="596">
        <v>2</v>
      </c>
      <c r="B8" s="687" t="s">
        <v>191</v>
      </c>
      <c r="C8" s="539">
        <v>60</v>
      </c>
      <c r="D8" s="652">
        <v>9.69</v>
      </c>
      <c r="E8" s="424">
        <v>3</v>
      </c>
      <c r="F8" s="537"/>
      <c r="G8" s="538">
        <v>35</v>
      </c>
      <c r="H8" s="427">
        <f aca="true" t="shared" si="0" ref="H8:H19">G8</f>
        <v>35</v>
      </c>
      <c r="I8" s="540" t="s">
        <v>209</v>
      </c>
      <c r="J8" s="423"/>
      <c r="K8" s="424"/>
      <c r="L8" s="502"/>
      <c r="M8" s="426"/>
      <c r="N8" s="542">
        <f aca="true" t="shared" si="1" ref="N8:N19">M8</f>
        <v>0</v>
      </c>
    </row>
    <row r="9" spans="1:14" s="187" customFormat="1" ht="15" customHeight="1">
      <c r="A9" s="596">
        <v>3</v>
      </c>
      <c r="B9" s="686" t="s">
        <v>192</v>
      </c>
      <c r="C9" s="539">
        <v>60</v>
      </c>
      <c r="D9" s="598">
        <v>9.75</v>
      </c>
      <c r="E9" s="545">
        <v>4</v>
      </c>
      <c r="F9" s="537"/>
      <c r="G9" s="538">
        <v>34</v>
      </c>
      <c r="H9" s="427">
        <f t="shared" si="0"/>
        <v>34</v>
      </c>
      <c r="I9" s="540">
        <v>400</v>
      </c>
      <c r="J9" s="598"/>
      <c r="K9" s="545"/>
      <c r="L9" s="537"/>
      <c r="M9" s="538"/>
      <c r="N9" s="542">
        <f t="shared" si="1"/>
        <v>0</v>
      </c>
    </row>
    <row r="10" spans="1:14" s="187" customFormat="1" ht="15" customHeight="1">
      <c r="A10" s="596">
        <v>4</v>
      </c>
      <c r="B10" s="686" t="s">
        <v>193</v>
      </c>
      <c r="C10" s="539">
        <v>60</v>
      </c>
      <c r="D10" s="598">
        <v>20.43</v>
      </c>
      <c r="E10" s="545">
        <v>5</v>
      </c>
      <c r="F10" s="537"/>
      <c r="G10" s="538">
        <v>33</v>
      </c>
      <c r="H10" s="427">
        <f t="shared" si="0"/>
        <v>33</v>
      </c>
      <c r="I10" s="540" t="s">
        <v>209</v>
      </c>
      <c r="J10" s="598"/>
      <c r="K10" s="545"/>
      <c r="L10" s="537"/>
      <c r="M10" s="538"/>
      <c r="N10" s="542">
        <f t="shared" si="1"/>
        <v>0</v>
      </c>
    </row>
    <row r="11" spans="1:14" s="187" customFormat="1" ht="15" customHeight="1">
      <c r="A11" s="596">
        <v>5</v>
      </c>
      <c r="B11" s="690" t="s">
        <v>194</v>
      </c>
      <c r="C11" s="539">
        <v>1500</v>
      </c>
      <c r="D11" s="598" t="s">
        <v>240</v>
      </c>
      <c r="E11" s="545">
        <v>1</v>
      </c>
      <c r="F11" s="537"/>
      <c r="G11" s="538">
        <v>40</v>
      </c>
      <c r="H11" s="427">
        <f t="shared" si="0"/>
        <v>40</v>
      </c>
      <c r="I11" s="540">
        <v>3000</v>
      </c>
      <c r="J11" s="598"/>
      <c r="K11" s="545"/>
      <c r="L11" s="537"/>
      <c r="M11" s="538"/>
      <c r="N11" s="542">
        <f t="shared" si="1"/>
        <v>0</v>
      </c>
    </row>
    <row r="12" spans="1:14" s="187" customFormat="1" ht="15" customHeight="1">
      <c r="A12" s="596">
        <v>6</v>
      </c>
      <c r="B12" s="686" t="s">
        <v>195</v>
      </c>
      <c r="C12" s="539">
        <v>60</v>
      </c>
      <c r="D12" s="598">
        <v>8.05</v>
      </c>
      <c r="E12" s="545">
        <v>3</v>
      </c>
      <c r="F12" s="537"/>
      <c r="G12" s="538">
        <v>35</v>
      </c>
      <c r="H12" s="427">
        <f t="shared" si="0"/>
        <v>35</v>
      </c>
      <c r="I12" s="540" t="s">
        <v>209</v>
      </c>
      <c r="J12" s="598"/>
      <c r="K12" s="545"/>
      <c r="L12" s="537"/>
      <c r="M12" s="538"/>
      <c r="N12" s="542">
        <f t="shared" si="1"/>
        <v>0</v>
      </c>
    </row>
    <row r="13" spans="1:14" s="187" customFormat="1" ht="15" customHeight="1">
      <c r="A13" s="596">
        <v>7</v>
      </c>
      <c r="B13" s="686" t="s">
        <v>196</v>
      </c>
      <c r="C13" s="539">
        <v>1500</v>
      </c>
      <c r="D13" s="598" t="s">
        <v>214</v>
      </c>
      <c r="E13" s="545">
        <v>2</v>
      </c>
      <c r="F13" s="537"/>
      <c r="G13" s="538">
        <v>37</v>
      </c>
      <c r="H13" s="427">
        <f t="shared" si="0"/>
        <v>37</v>
      </c>
      <c r="I13" s="540">
        <v>5000</v>
      </c>
      <c r="J13" s="598"/>
      <c r="K13" s="545"/>
      <c r="L13" s="537"/>
      <c r="M13" s="538"/>
      <c r="N13" s="542">
        <f t="shared" si="1"/>
        <v>0</v>
      </c>
    </row>
    <row r="14" spans="1:14" s="187" customFormat="1" ht="15" customHeight="1">
      <c r="A14" s="596">
        <v>8</v>
      </c>
      <c r="B14" s="686" t="s">
        <v>197</v>
      </c>
      <c r="C14" s="539">
        <v>60</v>
      </c>
      <c r="D14" s="598">
        <v>7.95</v>
      </c>
      <c r="E14" s="545">
        <v>2</v>
      </c>
      <c r="F14" s="537"/>
      <c r="G14" s="538">
        <v>37</v>
      </c>
      <c r="H14" s="427">
        <f t="shared" si="0"/>
        <v>37</v>
      </c>
      <c r="I14" s="540">
        <v>400</v>
      </c>
      <c r="J14" s="598"/>
      <c r="K14" s="545"/>
      <c r="L14" s="537"/>
      <c r="M14" s="538"/>
      <c r="N14" s="542">
        <f t="shared" si="1"/>
        <v>0</v>
      </c>
    </row>
    <row r="15" spans="1:14" s="187" customFormat="1" ht="15" customHeight="1">
      <c r="A15" s="596">
        <v>9</v>
      </c>
      <c r="B15" s="687" t="s">
        <v>198</v>
      </c>
      <c r="C15" s="539" t="s">
        <v>210</v>
      </c>
      <c r="D15" s="598">
        <v>160</v>
      </c>
      <c r="E15" s="545">
        <v>2</v>
      </c>
      <c r="F15" s="537"/>
      <c r="G15" s="538">
        <v>35</v>
      </c>
      <c r="H15" s="427">
        <f t="shared" si="0"/>
        <v>35</v>
      </c>
      <c r="I15" s="540" t="s">
        <v>208</v>
      </c>
      <c r="J15" s="598">
        <v>9.73</v>
      </c>
      <c r="K15" s="545">
        <v>4</v>
      </c>
      <c r="L15" s="537"/>
      <c r="M15" s="538">
        <v>34</v>
      </c>
      <c r="N15" s="542">
        <f t="shared" si="1"/>
        <v>34</v>
      </c>
    </row>
    <row r="16" spans="1:14" s="187" customFormat="1" ht="15" customHeight="1">
      <c r="A16" s="596">
        <v>10</v>
      </c>
      <c r="B16" s="686" t="s">
        <v>199</v>
      </c>
      <c r="C16" s="539" t="s">
        <v>210</v>
      </c>
      <c r="D16" s="598">
        <v>140</v>
      </c>
      <c r="E16" s="545">
        <v>1</v>
      </c>
      <c r="F16" s="537"/>
      <c r="G16" s="538">
        <v>35</v>
      </c>
      <c r="H16" s="427">
        <f t="shared" si="0"/>
        <v>35</v>
      </c>
      <c r="I16" s="540" t="s">
        <v>209</v>
      </c>
      <c r="J16" s="598"/>
      <c r="K16" s="545"/>
      <c r="L16" s="537"/>
      <c r="M16" s="538"/>
      <c r="N16" s="542">
        <f t="shared" si="1"/>
        <v>0</v>
      </c>
    </row>
    <row r="17" spans="1:14" s="187" customFormat="1" ht="15" customHeight="1" thickBot="1">
      <c r="A17" s="596">
        <v>11</v>
      </c>
      <c r="B17" s="695" t="s">
        <v>200</v>
      </c>
      <c r="C17" s="539">
        <v>1500</v>
      </c>
      <c r="D17" s="598" t="s">
        <v>215</v>
      </c>
      <c r="E17" s="545">
        <v>3</v>
      </c>
      <c r="F17" s="537"/>
      <c r="G17" s="538">
        <v>35</v>
      </c>
      <c r="H17" s="427">
        <f t="shared" si="0"/>
        <v>35</v>
      </c>
      <c r="I17" s="540">
        <v>5000</v>
      </c>
      <c r="J17" s="598"/>
      <c r="K17" s="545"/>
      <c r="L17" s="537"/>
      <c r="M17" s="538"/>
      <c r="N17" s="542">
        <f t="shared" si="1"/>
        <v>0</v>
      </c>
    </row>
    <row r="18" spans="1:14" s="187" customFormat="1" ht="15" customHeight="1">
      <c r="A18" s="603"/>
      <c r="B18" s="553" t="s">
        <v>57</v>
      </c>
      <c r="C18" s="604" t="s">
        <v>47</v>
      </c>
      <c r="D18" s="605">
        <v>58.9</v>
      </c>
      <c r="E18" s="606">
        <v>6</v>
      </c>
      <c r="F18" s="607"/>
      <c r="G18" s="608">
        <v>32</v>
      </c>
      <c r="H18" s="413">
        <f t="shared" si="0"/>
        <v>32</v>
      </c>
      <c r="I18" s="604"/>
      <c r="J18" s="605"/>
      <c r="K18" s="606"/>
      <c r="L18" s="607"/>
      <c r="M18" s="608"/>
      <c r="N18" s="557">
        <f t="shared" si="1"/>
        <v>0</v>
      </c>
    </row>
    <row r="19" spans="1:14" s="187" customFormat="1" ht="15" customHeight="1" thickBot="1">
      <c r="A19" s="558"/>
      <c r="B19" s="559"/>
      <c r="C19" s="524"/>
      <c r="D19" s="462"/>
      <c r="E19" s="522"/>
      <c r="F19" s="463"/>
      <c r="G19" s="464"/>
      <c r="H19" s="460">
        <f t="shared" si="0"/>
        <v>0</v>
      </c>
      <c r="I19" s="524"/>
      <c r="J19" s="462"/>
      <c r="K19" s="522"/>
      <c r="L19" s="463"/>
      <c r="M19" s="464"/>
      <c r="N19" s="560">
        <f t="shared" si="1"/>
        <v>0</v>
      </c>
    </row>
    <row r="20" spans="1:14" s="187" customFormat="1" ht="15" customHeight="1" thickBot="1">
      <c r="A20" s="466"/>
      <c r="B20" s="609"/>
      <c r="C20" s="468"/>
      <c r="D20" s="469"/>
      <c r="E20" s="470"/>
      <c r="F20" s="471"/>
      <c r="G20" s="468"/>
      <c r="H20" s="472">
        <f>SUM(H7:H19)</f>
        <v>423</v>
      </c>
      <c r="I20" s="473"/>
      <c r="J20" s="474"/>
      <c r="K20" s="475"/>
      <c r="L20" s="476"/>
      <c r="M20" s="473"/>
      <c r="N20" s="472">
        <f>SUM(N7:N19)</f>
        <v>34</v>
      </c>
    </row>
    <row r="21" spans="1:14" ht="12.75">
      <c r="A21" s="477"/>
      <c r="B21" s="477"/>
      <c r="C21" s="477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</row>
    <row r="22" spans="1:14" ht="12.75">
      <c r="A22" s="477"/>
      <c r="B22" s="478" t="s">
        <v>6</v>
      </c>
      <c r="C22" s="479">
        <f>SUM(H20,N20)</f>
        <v>457</v>
      </c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</row>
    <row r="23" spans="1:14" ht="12.75">
      <c r="A23" s="477"/>
      <c r="B23" s="478" t="s">
        <v>7</v>
      </c>
      <c r="C23" s="480"/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</row>
    <row r="24" spans="1:14" ht="12.75">
      <c r="A24" s="477"/>
      <c r="B24" s="611"/>
      <c r="C24" s="611"/>
      <c r="D24" s="611"/>
      <c r="E24" s="611"/>
      <c r="F24" s="611"/>
      <c r="G24" s="611"/>
      <c r="H24" s="612"/>
      <c r="I24" s="612"/>
      <c r="J24" s="612"/>
      <c r="K24" s="612"/>
      <c r="L24" s="612"/>
      <c r="M24" s="481"/>
      <c r="N24" s="477"/>
    </row>
    <row r="25" spans="1:14" ht="12.75">
      <c r="A25" s="477"/>
      <c r="B25" s="400" t="s">
        <v>13</v>
      </c>
      <c r="C25" s="400"/>
      <c r="D25" s="400"/>
      <c r="E25" s="400"/>
      <c r="F25" s="400"/>
      <c r="G25" s="477" t="s">
        <v>85</v>
      </c>
      <c r="H25" s="477"/>
      <c r="I25" s="612"/>
      <c r="J25" s="612"/>
      <c r="K25" s="612"/>
      <c r="L25" s="612"/>
      <c r="M25" s="481"/>
      <c r="N25" s="477"/>
    </row>
    <row r="26" spans="1:14" ht="12.75">
      <c r="A26" s="477"/>
      <c r="B26" s="400" t="s">
        <v>92</v>
      </c>
      <c r="C26" s="400"/>
      <c r="D26" s="400"/>
      <c r="E26" s="400"/>
      <c r="F26" s="400"/>
      <c r="G26" s="400" t="s">
        <v>86</v>
      </c>
      <c r="H26" s="477"/>
      <c r="I26" s="612"/>
      <c r="J26" s="612"/>
      <c r="K26" s="612"/>
      <c r="L26" s="612"/>
      <c r="M26" s="481"/>
      <c r="N26" s="477"/>
    </row>
    <row r="27" spans="1:14" ht="12.75">
      <c r="A27" s="477"/>
      <c r="B27" s="400"/>
      <c r="C27" s="400"/>
      <c r="D27" s="400"/>
      <c r="E27" s="400"/>
      <c r="F27" s="400"/>
      <c r="G27" s="400"/>
      <c r="H27" s="400"/>
      <c r="I27" s="482"/>
      <c r="J27" s="482"/>
      <c r="K27" s="482"/>
      <c r="L27" s="482"/>
      <c r="M27" s="482"/>
      <c r="N27" s="477"/>
    </row>
    <row r="28" spans="1:14" ht="12.75">
      <c r="A28" s="477"/>
      <c r="B28" s="400" t="s">
        <v>15</v>
      </c>
      <c r="C28" s="400"/>
      <c r="D28" s="400"/>
      <c r="E28" s="400"/>
      <c r="F28" s="400"/>
      <c r="G28" s="400" t="s">
        <v>23</v>
      </c>
      <c r="H28" s="400"/>
      <c r="I28" s="611"/>
      <c r="J28" s="611"/>
      <c r="K28" s="611"/>
      <c r="L28" s="611"/>
      <c r="M28" s="477"/>
      <c r="N28" s="477"/>
    </row>
    <row r="29" spans="1:14" ht="12.75">
      <c r="A29" s="477"/>
      <c r="B29" s="400" t="s">
        <v>87</v>
      </c>
      <c r="C29" s="400"/>
      <c r="D29" s="400"/>
      <c r="E29" s="400"/>
      <c r="F29" s="400"/>
      <c r="G29" s="400" t="s">
        <v>22</v>
      </c>
      <c r="H29" s="400"/>
      <c r="I29" s="477"/>
      <c r="J29" s="477"/>
      <c r="K29" s="477"/>
      <c r="L29" s="477"/>
      <c r="M29" s="477"/>
      <c r="N29" s="477"/>
    </row>
    <row r="30" spans="1:14" ht="12.75">
      <c r="A30" s="477"/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</row>
    <row r="31" spans="1:14" ht="12.75">
      <c r="A31" s="477"/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</row>
    <row r="32" spans="1:14" ht="12.75">
      <c r="A32" s="477"/>
      <c r="B32" s="477"/>
      <c r="C32" s="477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</row>
  </sheetData>
  <sheetProtection/>
  <mergeCells count="6">
    <mergeCell ref="C5:I5"/>
    <mergeCell ref="J5:N5"/>
    <mergeCell ref="A3:N3"/>
    <mergeCell ref="A4:N4"/>
    <mergeCell ref="A2:N2"/>
    <mergeCell ref="A1:N1"/>
  </mergeCells>
  <printOptions horizontalCentered="1"/>
  <pageMargins left="0" right="0" top="0.7480314960629921" bottom="0.15748031496062992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N34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4.28125" style="0" customWidth="1"/>
    <col min="2" max="2" width="24.57421875" style="0" customWidth="1"/>
    <col min="4" max="4" width="10.140625" style="0" customWidth="1"/>
    <col min="5" max="5" width="7.57421875" style="0" customWidth="1"/>
    <col min="10" max="10" width="10.7109375" style="0" customWidth="1"/>
    <col min="11" max="11" width="8.00390625" style="0" customWidth="1"/>
  </cols>
  <sheetData>
    <row r="1" spans="2:14" ht="12.75">
      <c r="B1" s="698" t="s">
        <v>9</v>
      </c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</row>
    <row r="2" spans="2:14" ht="21" customHeight="1">
      <c r="B2" s="699" t="s">
        <v>49</v>
      </c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19"/>
    </row>
    <row r="3" spans="2:14" s="1" customFormat="1" ht="21" customHeight="1" thickBot="1">
      <c r="B3" s="7" t="s">
        <v>10</v>
      </c>
      <c r="C3" s="709"/>
      <c r="D3" s="709"/>
      <c r="E3" s="709"/>
      <c r="F3" s="709"/>
      <c r="G3" s="709"/>
      <c r="H3" s="709"/>
      <c r="I3" s="709"/>
      <c r="J3" s="700" t="s">
        <v>48</v>
      </c>
      <c r="K3" s="700"/>
      <c r="L3" s="700"/>
      <c r="M3" s="700"/>
      <c r="N3" s="700"/>
    </row>
    <row r="4" spans="1:14" s="187" customFormat="1" ht="15.75" customHeight="1" thickBot="1">
      <c r="A4" s="197" t="s">
        <v>0</v>
      </c>
      <c r="B4" s="305" t="s">
        <v>1</v>
      </c>
      <c r="C4" s="307" t="s">
        <v>2</v>
      </c>
      <c r="D4" s="312" t="s">
        <v>3</v>
      </c>
      <c r="E4" s="313" t="s">
        <v>11</v>
      </c>
      <c r="F4" s="314" t="s">
        <v>4</v>
      </c>
      <c r="G4" s="310" t="s">
        <v>5</v>
      </c>
      <c r="H4" s="311" t="s">
        <v>8</v>
      </c>
      <c r="I4" s="311" t="s">
        <v>2</v>
      </c>
      <c r="J4" s="312" t="s">
        <v>3</v>
      </c>
      <c r="K4" s="313" t="s">
        <v>11</v>
      </c>
      <c r="L4" s="314" t="s">
        <v>4</v>
      </c>
      <c r="M4" s="310" t="s">
        <v>5</v>
      </c>
      <c r="N4" s="311" t="s">
        <v>8</v>
      </c>
    </row>
    <row r="5" spans="1:14" s="187" customFormat="1" ht="15.75" customHeight="1">
      <c r="A5" s="79">
        <v>1</v>
      </c>
      <c r="B5" s="301"/>
      <c r="C5" s="303"/>
      <c r="D5" s="198"/>
      <c r="E5" s="199"/>
      <c r="F5" s="200"/>
      <c r="G5" s="303"/>
      <c r="H5" s="329"/>
      <c r="I5" s="303"/>
      <c r="J5" s="198"/>
      <c r="K5" s="199"/>
      <c r="L5" s="200"/>
      <c r="M5" s="303"/>
      <c r="N5" s="315"/>
    </row>
    <row r="6" spans="1:14" s="187" customFormat="1" ht="15.75" customHeight="1">
      <c r="A6" s="300">
        <v>2</v>
      </c>
      <c r="B6" s="302"/>
      <c r="C6" s="316"/>
      <c r="D6" s="328"/>
      <c r="E6" s="317"/>
      <c r="F6" s="318"/>
      <c r="G6" s="316"/>
      <c r="H6" s="332"/>
      <c r="I6" s="316"/>
      <c r="J6" s="328"/>
      <c r="K6" s="317"/>
      <c r="L6" s="318"/>
      <c r="M6" s="316"/>
      <c r="N6" s="319"/>
    </row>
    <row r="7" spans="1:14" s="187" customFormat="1" ht="15.75" customHeight="1">
      <c r="A7" s="300">
        <v>3</v>
      </c>
      <c r="B7" s="302"/>
      <c r="C7" s="316"/>
      <c r="D7" s="328"/>
      <c r="E7" s="317"/>
      <c r="F7" s="318"/>
      <c r="G7" s="316"/>
      <c r="H7" s="332"/>
      <c r="I7" s="316"/>
      <c r="J7" s="328"/>
      <c r="K7" s="317"/>
      <c r="L7" s="318"/>
      <c r="M7" s="316"/>
      <c r="N7" s="319"/>
    </row>
    <row r="8" spans="1:14" s="187" customFormat="1" ht="15.75" customHeight="1">
      <c r="A8" s="300">
        <v>4</v>
      </c>
      <c r="B8" s="302"/>
      <c r="C8" s="316"/>
      <c r="D8" s="328"/>
      <c r="E8" s="317"/>
      <c r="F8" s="318"/>
      <c r="G8" s="316"/>
      <c r="H8" s="332"/>
      <c r="I8" s="316"/>
      <c r="J8" s="328"/>
      <c r="K8" s="317"/>
      <c r="L8" s="318"/>
      <c r="M8" s="316"/>
      <c r="N8" s="319"/>
    </row>
    <row r="9" spans="1:14" s="187" customFormat="1" ht="15.75" customHeight="1">
      <c r="A9" s="300">
        <v>5</v>
      </c>
      <c r="B9" s="302"/>
      <c r="C9" s="316"/>
      <c r="D9" s="328"/>
      <c r="E9" s="317"/>
      <c r="F9" s="318"/>
      <c r="G9" s="316"/>
      <c r="H9" s="332"/>
      <c r="I9" s="316"/>
      <c r="J9" s="328"/>
      <c r="K9" s="317"/>
      <c r="L9" s="318"/>
      <c r="M9" s="316"/>
      <c r="N9" s="319"/>
    </row>
    <row r="10" spans="1:14" s="187" customFormat="1" ht="15.75" customHeight="1">
      <c r="A10" s="300">
        <v>6</v>
      </c>
      <c r="B10" s="302"/>
      <c r="C10" s="316"/>
      <c r="D10" s="328"/>
      <c r="E10" s="317"/>
      <c r="F10" s="318"/>
      <c r="G10" s="316"/>
      <c r="H10" s="332"/>
      <c r="I10" s="316"/>
      <c r="J10" s="328"/>
      <c r="K10" s="317"/>
      <c r="L10" s="318"/>
      <c r="M10" s="316"/>
      <c r="N10" s="319"/>
    </row>
    <row r="11" spans="1:14" s="187" customFormat="1" ht="15.75" customHeight="1">
      <c r="A11" s="300">
        <v>7</v>
      </c>
      <c r="B11" s="302"/>
      <c r="C11" s="316"/>
      <c r="D11" s="328"/>
      <c r="E11" s="317"/>
      <c r="F11" s="318"/>
      <c r="G11" s="316"/>
      <c r="H11" s="332"/>
      <c r="I11" s="316"/>
      <c r="J11" s="328"/>
      <c r="K11" s="317"/>
      <c r="L11" s="318"/>
      <c r="M11" s="316"/>
      <c r="N11" s="319"/>
    </row>
    <row r="12" spans="1:14" s="187" customFormat="1" ht="15.75" customHeight="1">
      <c r="A12" s="300">
        <v>8</v>
      </c>
      <c r="B12" s="302"/>
      <c r="C12" s="316"/>
      <c r="D12" s="328"/>
      <c r="E12" s="317"/>
      <c r="F12" s="318"/>
      <c r="G12" s="316"/>
      <c r="H12" s="332"/>
      <c r="I12" s="316"/>
      <c r="J12" s="328"/>
      <c r="K12" s="317"/>
      <c r="L12" s="318"/>
      <c r="M12" s="316"/>
      <c r="N12" s="319"/>
    </row>
    <row r="13" spans="1:14" s="187" customFormat="1" ht="15.75" customHeight="1">
      <c r="A13" s="300"/>
      <c r="B13" s="302"/>
      <c r="C13" s="316"/>
      <c r="D13" s="328"/>
      <c r="E13" s="317"/>
      <c r="F13" s="318"/>
      <c r="G13" s="316"/>
      <c r="H13" s="332"/>
      <c r="I13" s="316"/>
      <c r="J13" s="328"/>
      <c r="K13" s="317"/>
      <c r="L13" s="318"/>
      <c r="M13" s="316"/>
      <c r="N13" s="319"/>
    </row>
    <row r="14" spans="1:14" s="187" customFormat="1" ht="15.75" customHeight="1">
      <c r="A14" s="300"/>
      <c r="B14" s="302"/>
      <c r="C14" s="316"/>
      <c r="D14" s="328"/>
      <c r="E14" s="317"/>
      <c r="F14" s="318"/>
      <c r="G14" s="316"/>
      <c r="H14" s="332"/>
      <c r="I14" s="316"/>
      <c r="J14" s="328"/>
      <c r="K14" s="317"/>
      <c r="L14" s="318"/>
      <c r="M14" s="316"/>
      <c r="N14" s="319"/>
    </row>
    <row r="15" spans="1:14" s="187" customFormat="1" ht="15.75" customHeight="1">
      <c r="A15" s="300"/>
      <c r="B15" s="302"/>
      <c r="C15" s="316"/>
      <c r="D15" s="328"/>
      <c r="E15" s="317"/>
      <c r="F15" s="318"/>
      <c r="G15" s="316"/>
      <c r="H15" s="332"/>
      <c r="I15" s="316"/>
      <c r="J15" s="328"/>
      <c r="K15" s="317"/>
      <c r="L15" s="318"/>
      <c r="M15" s="316"/>
      <c r="N15" s="319"/>
    </row>
    <row r="16" spans="1:14" s="187" customFormat="1" ht="15.75" customHeight="1">
      <c r="A16" s="300"/>
      <c r="B16" s="302"/>
      <c r="C16" s="316"/>
      <c r="D16" s="328"/>
      <c r="E16" s="317"/>
      <c r="F16" s="318"/>
      <c r="G16" s="316"/>
      <c r="H16" s="332"/>
      <c r="I16" s="316"/>
      <c r="J16" s="328"/>
      <c r="K16" s="317"/>
      <c r="L16" s="318"/>
      <c r="M16" s="316"/>
      <c r="N16" s="319"/>
    </row>
    <row r="17" spans="1:14" s="187" customFormat="1" ht="15.75" customHeight="1">
      <c r="A17" s="300"/>
      <c r="B17" s="302"/>
      <c r="C17" s="316"/>
      <c r="D17" s="328"/>
      <c r="E17" s="317"/>
      <c r="F17" s="318"/>
      <c r="G17" s="316"/>
      <c r="H17" s="332"/>
      <c r="I17" s="316"/>
      <c r="J17" s="328"/>
      <c r="K17" s="317"/>
      <c r="L17" s="318"/>
      <c r="M17" s="316"/>
      <c r="N17" s="319"/>
    </row>
    <row r="18" spans="1:14" s="187" customFormat="1" ht="15.75" customHeight="1">
      <c r="A18" s="300"/>
      <c r="B18" s="302"/>
      <c r="C18" s="316"/>
      <c r="D18" s="328"/>
      <c r="E18" s="317"/>
      <c r="F18" s="318"/>
      <c r="G18" s="316"/>
      <c r="H18" s="332"/>
      <c r="I18" s="316"/>
      <c r="J18" s="328"/>
      <c r="K18" s="317"/>
      <c r="L18" s="318"/>
      <c r="M18" s="316"/>
      <c r="N18" s="319"/>
    </row>
    <row r="19" spans="1:14" s="187" customFormat="1" ht="15.75" customHeight="1">
      <c r="A19" s="300"/>
      <c r="B19" s="302"/>
      <c r="C19" s="316"/>
      <c r="D19" s="328"/>
      <c r="E19" s="317"/>
      <c r="F19" s="318"/>
      <c r="G19" s="316"/>
      <c r="H19" s="332"/>
      <c r="I19" s="316"/>
      <c r="J19" s="328"/>
      <c r="K19" s="317"/>
      <c r="L19" s="318"/>
      <c r="M19" s="316"/>
      <c r="N19" s="319"/>
    </row>
    <row r="20" spans="1:14" s="187" customFormat="1" ht="15.75" customHeight="1">
      <c r="A20" s="300"/>
      <c r="B20" s="302"/>
      <c r="C20" s="316"/>
      <c r="D20" s="328"/>
      <c r="E20" s="317"/>
      <c r="F20" s="318"/>
      <c r="G20" s="316"/>
      <c r="H20" s="332"/>
      <c r="I20" s="316"/>
      <c r="J20" s="328"/>
      <c r="K20" s="317"/>
      <c r="L20" s="318"/>
      <c r="M20" s="316"/>
      <c r="N20" s="319"/>
    </row>
    <row r="21" spans="1:14" s="187" customFormat="1" ht="15.75" customHeight="1">
      <c r="A21" s="300">
        <v>9</v>
      </c>
      <c r="B21" s="302"/>
      <c r="C21" s="316"/>
      <c r="D21" s="328"/>
      <c r="E21" s="317"/>
      <c r="F21" s="318"/>
      <c r="G21" s="316"/>
      <c r="H21" s="332"/>
      <c r="I21" s="316"/>
      <c r="J21" s="328"/>
      <c r="K21" s="317"/>
      <c r="L21" s="318"/>
      <c r="M21" s="316"/>
      <c r="N21" s="319"/>
    </row>
    <row r="22" spans="1:14" s="187" customFormat="1" ht="15.75" customHeight="1" thickBot="1">
      <c r="A22" s="173">
        <v>10</v>
      </c>
      <c r="B22" s="334"/>
      <c r="C22" s="304"/>
      <c r="D22" s="201"/>
      <c r="E22" s="202"/>
      <c r="F22" s="203"/>
      <c r="G22" s="304"/>
      <c r="H22" s="309"/>
      <c r="I22" s="304"/>
      <c r="J22" s="201"/>
      <c r="K22" s="202"/>
      <c r="L22" s="203"/>
      <c r="M22" s="304"/>
      <c r="N22" s="320"/>
    </row>
    <row r="23" spans="1:14" s="187" customFormat="1" ht="15.75" customHeight="1">
      <c r="A23" s="80"/>
      <c r="B23" s="306" t="s">
        <v>26</v>
      </c>
      <c r="C23" s="308" t="s">
        <v>47</v>
      </c>
      <c r="D23" s="333"/>
      <c r="E23" s="324"/>
      <c r="F23" s="325"/>
      <c r="G23" s="322"/>
      <c r="H23" s="321"/>
      <c r="I23" s="322"/>
      <c r="J23" s="323"/>
      <c r="K23" s="324"/>
      <c r="L23" s="325"/>
      <c r="M23" s="322"/>
      <c r="N23" s="321"/>
    </row>
    <row r="24" spans="1:14" s="187" customFormat="1" ht="15.75" customHeight="1" thickBot="1">
      <c r="A24" s="173"/>
      <c r="B24" s="135" t="s">
        <v>27</v>
      </c>
      <c r="C24" s="309" t="s">
        <v>47</v>
      </c>
      <c r="D24" s="330"/>
      <c r="E24" s="202"/>
      <c r="F24" s="203"/>
      <c r="G24" s="304"/>
      <c r="H24" s="326"/>
      <c r="I24" s="304"/>
      <c r="J24" s="201"/>
      <c r="K24" s="202"/>
      <c r="L24" s="203"/>
      <c r="M24" s="304"/>
      <c r="N24" s="326"/>
    </row>
    <row r="25" spans="1:14" s="187" customFormat="1" ht="15.75" customHeight="1" thickBot="1">
      <c r="A25" s="125"/>
      <c r="B25" s="183"/>
      <c r="C25" s="331"/>
      <c r="D25" s="205"/>
      <c r="E25" s="206"/>
      <c r="F25" s="207"/>
      <c r="G25" s="204"/>
      <c r="H25" s="327">
        <f>SUM(H5:H24)</f>
        <v>0</v>
      </c>
      <c r="I25" s="208"/>
      <c r="J25" s="209"/>
      <c r="K25" s="210"/>
      <c r="L25" s="211"/>
      <c r="M25" s="208"/>
      <c r="N25" s="327">
        <f>SUM(N5:N24)</f>
        <v>0</v>
      </c>
    </row>
    <row r="27" spans="2:3" ht="12.75">
      <c r="B27" s="3" t="s">
        <v>6</v>
      </c>
      <c r="C27" s="8">
        <f>SUM(H25,N25)</f>
        <v>0</v>
      </c>
    </row>
    <row r="28" spans="2:3" ht="12.75">
      <c r="B28" s="3" t="s">
        <v>7</v>
      </c>
      <c r="C28" s="14"/>
    </row>
    <row r="30" spans="2:13" ht="12.75">
      <c r="B30" s="16" t="s">
        <v>13</v>
      </c>
      <c r="C30" s="16"/>
      <c r="D30" s="16"/>
      <c r="E30" s="16"/>
      <c r="F30" s="16"/>
      <c r="G30" s="155" t="s">
        <v>24</v>
      </c>
      <c r="H30" s="155"/>
      <c r="I30" s="4"/>
      <c r="J30" s="4"/>
      <c r="K30" s="4"/>
      <c r="L30" s="4"/>
      <c r="M30" s="4"/>
    </row>
    <row r="31" spans="2:13" ht="14.25" customHeight="1">
      <c r="B31" s="26" t="s">
        <v>28</v>
      </c>
      <c r="C31" s="16"/>
      <c r="D31" s="16"/>
      <c r="E31" s="16"/>
      <c r="F31" s="16"/>
      <c r="G31" s="154" t="s">
        <v>20</v>
      </c>
      <c r="H31" s="155"/>
      <c r="I31" s="4"/>
      <c r="J31" s="4"/>
      <c r="K31" s="4"/>
      <c r="L31" s="4"/>
      <c r="M31" s="4"/>
    </row>
    <row r="32" spans="2:13" ht="12.75">
      <c r="B32" s="16"/>
      <c r="C32" s="16"/>
      <c r="D32" s="16"/>
      <c r="E32" s="16"/>
      <c r="F32" s="16"/>
      <c r="G32" s="16"/>
      <c r="H32" s="16"/>
      <c r="I32" s="4"/>
      <c r="J32" s="4"/>
      <c r="K32" s="4"/>
      <c r="L32" s="4"/>
      <c r="M32" s="4"/>
    </row>
    <row r="33" spans="2:13" ht="12.75">
      <c r="B33" s="16" t="s">
        <v>15</v>
      </c>
      <c r="C33" s="16"/>
      <c r="D33" s="16"/>
      <c r="E33" s="16"/>
      <c r="F33" s="16"/>
      <c r="G33" s="154" t="s">
        <v>23</v>
      </c>
      <c r="H33" s="154"/>
      <c r="I33" s="4"/>
      <c r="J33" s="4"/>
      <c r="K33" s="4"/>
      <c r="L33" s="4"/>
      <c r="M33" s="4"/>
    </row>
    <row r="34" spans="2:13" ht="12.75">
      <c r="B34" s="16" t="s">
        <v>14</v>
      </c>
      <c r="C34" s="16"/>
      <c r="D34" s="16"/>
      <c r="E34" s="16"/>
      <c r="F34" s="16"/>
      <c r="G34" s="154" t="s">
        <v>22</v>
      </c>
      <c r="H34" s="154"/>
      <c r="I34" s="5"/>
      <c r="J34" s="5"/>
      <c r="K34" s="5"/>
      <c r="L34" s="5"/>
      <c r="M34" s="5"/>
    </row>
  </sheetData>
  <sheetProtection/>
  <mergeCells count="4">
    <mergeCell ref="B1:N1"/>
    <mergeCell ref="B2:M2"/>
    <mergeCell ref="C3:I3"/>
    <mergeCell ref="J3:N3"/>
  </mergeCells>
  <printOptions horizontalCentered="1"/>
  <pageMargins left="0" right="0" top="0.7480314960629921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26"/>
  <sheetViews>
    <sheetView zoomScalePageLayoutView="0" workbookViewId="0" topLeftCell="A10">
      <selection activeCell="K8" sqref="K8"/>
    </sheetView>
  </sheetViews>
  <sheetFormatPr defaultColWidth="9.140625" defaultRowHeight="12.75"/>
  <cols>
    <col min="1" max="1" width="4.57421875" style="0" customWidth="1"/>
    <col min="2" max="2" width="23.71093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7.57421875" style="0" customWidth="1"/>
  </cols>
  <sheetData>
    <row r="1" spans="2:14" ht="12.75">
      <c r="B1" s="698" t="s">
        <v>9</v>
      </c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</row>
    <row r="2" spans="2:14" ht="15" customHeight="1">
      <c r="B2" s="699" t="s">
        <v>31</v>
      </c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22"/>
    </row>
    <row r="3" spans="1:14" s="1" customFormat="1" ht="21" customHeight="1">
      <c r="A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24.75" customHeight="1" thickBot="1">
      <c r="A4" s="1"/>
      <c r="B4" s="20" t="s">
        <v>17</v>
      </c>
      <c r="C4" s="701" t="s">
        <v>30</v>
      </c>
      <c r="D4" s="701"/>
      <c r="E4" s="701"/>
      <c r="F4" s="701"/>
      <c r="G4" s="1"/>
      <c r="H4" s="1"/>
      <c r="I4" s="700" t="s">
        <v>45</v>
      </c>
      <c r="J4" s="700"/>
      <c r="K4" s="700"/>
      <c r="L4" s="700"/>
      <c r="M4" s="700"/>
      <c r="N4" s="700"/>
    </row>
    <row r="5" spans="1:14" ht="15.75" thickBot="1">
      <c r="A5" s="104" t="s">
        <v>0</v>
      </c>
      <c r="B5" s="105" t="s">
        <v>1</v>
      </c>
      <c r="C5" s="253" t="s">
        <v>2</v>
      </c>
      <c r="D5" s="106" t="s">
        <v>3</v>
      </c>
      <c r="E5" s="107" t="s">
        <v>11</v>
      </c>
      <c r="F5" s="107" t="s">
        <v>4</v>
      </c>
      <c r="G5" s="67" t="s">
        <v>5</v>
      </c>
      <c r="H5" s="240" t="s">
        <v>8</v>
      </c>
      <c r="I5" s="253" t="s">
        <v>2</v>
      </c>
      <c r="J5" s="106" t="s">
        <v>3</v>
      </c>
      <c r="K5" s="107" t="s">
        <v>11</v>
      </c>
      <c r="L5" s="107" t="s">
        <v>4</v>
      </c>
      <c r="M5" s="67" t="s">
        <v>5</v>
      </c>
      <c r="N5" s="240" t="s">
        <v>8</v>
      </c>
    </row>
    <row r="6" spans="1:14" ht="18.75" customHeight="1">
      <c r="A6" s="95">
        <v>1</v>
      </c>
      <c r="B6" s="193"/>
      <c r="C6" s="239"/>
      <c r="D6" s="109"/>
      <c r="E6" s="133"/>
      <c r="F6" s="110"/>
      <c r="G6" s="93"/>
      <c r="H6" s="248"/>
      <c r="I6" s="239"/>
      <c r="J6" s="109"/>
      <c r="K6" s="133"/>
      <c r="L6" s="110"/>
      <c r="M6" s="93"/>
      <c r="N6" s="248"/>
    </row>
    <row r="7" spans="1:14" ht="18.75" customHeight="1">
      <c r="A7" s="96"/>
      <c r="B7" s="114"/>
      <c r="C7" s="218"/>
      <c r="D7" s="111"/>
      <c r="E7" s="113"/>
      <c r="F7" s="112"/>
      <c r="G7" s="94"/>
      <c r="H7" s="223"/>
      <c r="I7" s="218"/>
      <c r="J7" s="111"/>
      <c r="K7" s="113"/>
      <c r="L7" s="112"/>
      <c r="M7" s="94"/>
      <c r="N7" s="223"/>
    </row>
    <row r="8" spans="1:14" ht="18.75" customHeight="1">
      <c r="A8" s="96"/>
      <c r="B8" s="114"/>
      <c r="C8" s="218"/>
      <c r="D8" s="111"/>
      <c r="E8" s="113"/>
      <c r="F8" s="112"/>
      <c r="G8" s="94"/>
      <c r="H8" s="223"/>
      <c r="I8" s="218"/>
      <c r="J8" s="111"/>
      <c r="K8" s="113"/>
      <c r="L8" s="112"/>
      <c r="M8" s="94"/>
      <c r="N8" s="223"/>
    </row>
    <row r="9" spans="1:14" ht="18.75" customHeight="1">
      <c r="A9" s="96"/>
      <c r="B9" s="114"/>
      <c r="C9" s="218"/>
      <c r="D9" s="111"/>
      <c r="E9" s="113"/>
      <c r="F9" s="112"/>
      <c r="G9" s="94"/>
      <c r="H9" s="223"/>
      <c r="I9" s="218"/>
      <c r="J9" s="111"/>
      <c r="K9" s="113"/>
      <c r="L9" s="112"/>
      <c r="M9" s="94"/>
      <c r="N9" s="223"/>
    </row>
    <row r="10" spans="1:14" ht="18.75" customHeight="1">
      <c r="A10" s="96"/>
      <c r="B10" s="114"/>
      <c r="C10" s="218"/>
      <c r="D10" s="111"/>
      <c r="E10" s="113"/>
      <c r="F10" s="112"/>
      <c r="G10" s="94"/>
      <c r="H10" s="223"/>
      <c r="I10" s="218"/>
      <c r="J10" s="111"/>
      <c r="K10" s="113"/>
      <c r="L10" s="112"/>
      <c r="M10" s="94"/>
      <c r="N10" s="223"/>
    </row>
    <row r="11" spans="1:14" ht="18.75" customHeight="1">
      <c r="A11" s="96"/>
      <c r="B11" s="114"/>
      <c r="C11" s="218"/>
      <c r="D11" s="111"/>
      <c r="E11" s="113"/>
      <c r="F11" s="112"/>
      <c r="G11" s="94"/>
      <c r="H11" s="223"/>
      <c r="I11" s="218"/>
      <c r="J11" s="111"/>
      <c r="K11" s="113"/>
      <c r="L11" s="112"/>
      <c r="M11" s="94"/>
      <c r="N11" s="223"/>
    </row>
    <row r="12" spans="1:14" ht="18.75" customHeight="1">
      <c r="A12" s="38"/>
      <c r="B12" s="82"/>
      <c r="C12" s="216"/>
      <c r="D12" s="86"/>
      <c r="E12" s="60"/>
      <c r="F12" s="88"/>
      <c r="G12" s="33"/>
      <c r="H12" s="222"/>
      <c r="I12" s="216"/>
      <c r="J12" s="86"/>
      <c r="K12" s="60"/>
      <c r="L12" s="58"/>
      <c r="M12" s="34"/>
      <c r="N12" s="235"/>
    </row>
    <row r="13" spans="1:14" ht="18.75" customHeight="1">
      <c r="A13" s="38"/>
      <c r="B13" s="82"/>
      <c r="C13" s="261"/>
      <c r="D13" s="87"/>
      <c r="E13" s="55"/>
      <c r="F13" s="58"/>
      <c r="G13" s="34"/>
      <c r="H13" s="224"/>
      <c r="I13" s="261"/>
      <c r="J13" s="99"/>
      <c r="K13" s="60"/>
      <c r="L13" s="58"/>
      <c r="M13" s="34"/>
      <c r="N13" s="235"/>
    </row>
    <row r="14" spans="1:14" ht="18.75" customHeight="1" thickBot="1">
      <c r="A14" s="40"/>
      <c r="B14" s="90"/>
      <c r="C14" s="217"/>
      <c r="D14" s="91"/>
      <c r="E14" s="68"/>
      <c r="F14" s="92"/>
      <c r="G14" s="47"/>
      <c r="H14" s="225"/>
      <c r="I14" s="217"/>
      <c r="J14" s="100"/>
      <c r="K14" s="68"/>
      <c r="L14" s="92"/>
      <c r="M14" s="47"/>
      <c r="N14" s="236"/>
    </row>
    <row r="15" spans="1:14" ht="18.75" customHeight="1">
      <c r="A15" s="79"/>
      <c r="B15" s="185" t="s">
        <v>26</v>
      </c>
      <c r="C15" s="237"/>
      <c r="D15" s="72"/>
      <c r="E15" s="53"/>
      <c r="F15" s="54"/>
      <c r="G15" s="49"/>
      <c r="H15" s="231"/>
      <c r="I15" s="237"/>
      <c r="J15" s="72"/>
      <c r="K15" s="53"/>
      <c r="L15" s="54"/>
      <c r="M15" s="49"/>
      <c r="N15" s="231"/>
    </row>
    <row r="16" spans="1:14" ht="18.75" customHeight="1" thickBot="1">
      <c r="A16" s="173"/>
      <c r="B16" s="135" t="s">
        <v>27</v>
      </c>
      <c r="C16" s="255"/>
      <c r="D16" s="74"/>
      <c r="E16" s="63"/>
      <c r="F16" s="75"/>
      <c r="G16" s="35"/>
      <c r="H16" s="232"/>
      <c r="I16" s="255"/>
      <c r="J16" s="74"/>
      <c r="K16" s="63"/>
      <c r="L16" s="75"/>
      <c r="M16" s="35"/>
      <c r="N16" s="232"/>
    </row>
    <row r="17" spans="1:14" ht="18.75" customHeight="1" thickBot="1">
      <c r="A17" s="125"/>
      <c r="B17" s="183"/>
      <c r="C17" s="258"/>
      <c r="D17" s="127"/>
      <c r="E17" s="128"/>
      <c r="F17" s="129"/>
      <c r="G17" s="28"/>
      <c r="H17" s="233">
        <f>SUM(H6:H16)</f>
        <v>0</v>
      </c>
      <c r="I17" s="158"/>
      <c r="J17" s="130"/>
      <c r="K17" s="131"/>
      <c r="L17" s="137"/>
      <c r="M17" s="36"/>
      <c r="N17" s="233">
        <f>SUM(N12:N16)</f>
        <v>0</v>
      </c>
    </row>
    <row r="19" spans="2:3" ht="12.75">
      <c r="B19" s="3" t="s">
        <v>6</v>
      </c>
      <c r="C19" s="8">
        <f>SUM(H17,N17)</f>
        <v>0</v>
      </c>
    </row>
    <row r="20" spans="2:3" ht="12.75">
      <c r="B20" s="3" t="s">
        <v>7</v>
      </c>
      <c r="C20" s="14"/>
    </row>
    <row r="22" spans="2:13" ht="12.75">
      <c r="B22" s="16" t="s">
        <v>13</v>
      </c>
      <c r="C22" s="16"/>
      <c r="D22" s="16"/>
      <c r="E22" s="16"/>
      <c r="F22" s="16"/>
      <c r="G22" s="25" t="s">
        <v>33</v>
      </c>
      <c r="H22" s="17"/>
      <c r="I22" s="4"/>
      <c r="J22" s="4"/>
      <c r="K22" s="4"/>
      <c r="L22" s="4"/>
      <c r="M22" s="4"/>
    </row>
    <row r="23" spans="2:13" ht="12.75">
      <c r="B23" s="26" t="s">
        <v>28</v>
      </c>
      <c r="C23" s="16"/>
      <c r="D23" s="16"/>
      <c r="E23" s="16"/>
      <c r="F23" s="16"/>
      <c r="G23" s="21" t="s">
        <v>22</v>
      </c>
      <c r="H23" s="17"/>
      <c r="I23" s="4"/>
      <c r="J23" s="4"/>
      <c r="K23" s="4"/>
      <c r="L23" s="4"/>
      <c r="M23" s="4"/>
    </row>
    <row r="24" spans="2:13" ht="12.75">
      <c r="B24" s="16"/>
      <c r="C24" s="16"/>
      <c r="D24" s="16"/>
      <c r="E24" s="16"/>
      <c r="F24" s="16"/>
      <c r="G24" s="16"/>
      <c r="H24" s="16"/>
      <c r="I24" s="4"/>
      <c r="J24" s="4"/>
      <c r="K24" s="4"/>
      <c r="L24" s="4"/>
      <c r="M24" s="4"/>
    </row>
    <row r="25" spans="2:13" ht="12.75">
      <c r="B25" s="16" t="s">
        <v>15</v>
      </c>
      <c r="C25" s="16"/>
      <c r="D25" s="16"/>
      <c r="E25" s="16"/>
      <c r="F25" s="16"/>
      <c r="G25" s="26" t="s">
        <v>25</v>
      </c>
      <c r="H25" s="16"/>
      <c r="I25" s="4"/>
      <c r="J25" s="4"/>
      <c r="K25" s="4"/>
      <c r="L25" s="4"/>
      <c r="M25" s="4"/>
    </row>
    <row r="26" spans="2:13" ht="12.75">
      <c r="B26" s="16" t="s">
        <v>14</v>
      </c>
      <c r="C26" s="16"/>
      <c r="D26" s="16"/>
      <c r="E26" s="16"/>
      <c r="F26" s="16"/>
      <c r="G26" s="26" t="s">
        <v>22</v>
      </c>
      <c r="H26" s="16"/>
      <c r="I26" s="4"/>
      <c r="J26" s="4"/>
      <c r="K26" s="4"/>
      <c r="L26" s="4"/>
      <c r="M26" s="5"/>
    </row>
  </sheetData>
  <sheetProtection/>
  <mergeCells count="4">
    <mergeCell ref="B1:N1"/>
    <mergeCell ref="B2:M2"/>
    <mergeCell ref="C4:F4"/>
    <mergeCell ref="I4:N4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Q49"/>
  <sheetViews>
    <sheetView zoomScalePageLayoutView="0" workbookViewId="0" topLeftCell="A1">
      <selection activeCell="R17" sqref="R16:R17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712" t="s">
        <v>9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</row>
    <row r="2" spans="1:14" ht="15.75" customHeight="1">
      <c r="A2" s="703" t="s">
        <v>88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</row>
    <row r="3" spans="1:14" ht="18" customHeight="1">
      <c r="A3" s="702" t="s">
        <v>89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</row>
    <row r="4" spans="1:14" ht="18" customHeight="1">
      <c r="A4" s="702" t="s">
        <v>56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</row>
    <row r="5" spans="1:14" s="1" customFormat="1" ht="21" customHeight="1" thickBot="1">
      <c r="A5" s="593"/>
      <c r="B5" s="594" t="s">
        <v>10</v>
      </c>
      <c r="C5" s="713" t="s">
        <v>112</v>
      </c>
      <c r="D5" s="713"/>
      <c r="E5" s="713"/>
      <c r="F5" s="713"/>
      <c r="G5" s="713"/>
      <c r="H5" s="713"/>
      <c r="I5" s="713"/>
      <c r="J5" s="705" t="s">
        <v>90</v>
      </c>
      <c r="K5" s="705"/>
      <c r="L5" s="705"/>
      <c r="M5" s="705"/>
      <c r="N5" s="705"/>
    </row>
    <row r="6" spans="1:14" s="187" customFormat="1" ht="15" customHeight="1" thickBot="1">
      <c r="A6" s="484" t="s">
        <v>0</v>
      </c>
      <c r="B6" s="485" t="s">
        <v>1</v>
      </c>
      <c r="C6" s="486" t="s">
        <v>2</v>
      </c>
      <c r="D6" s="487" t="s">
        <v>3</v>
      </c>
      <c r="E6" s="488" t="s">
        <v>11</v>
      </c>
      <c r="F6" s="489" t="s">
        <v>4</v>
      </c>
      <c r="G6" s="486" t="s">
        <v>5</v>
      </c>
      <c r="H6" s="403" t="s">
        <v>8</v>
      </c>
      <c r="I6" s="486" t="s">
        <v>2</v>
      </c>
      <c r="J6" s="487" t="s">
        <v>3</v>
      </c>
      <c r="K6" s="488" t="s">
        <v>11</v>
      </c>
      <c r="L6" s="489" t="s">
        <v>4</v>
      </c>
      <c r="M6" s="491" t="s">
        <v>5</v>
      </c>
      <c r="N6" s="486" t="s">
        <v>8</v>
      </c>
    </row>
    <row r="7" spans="1:14" s="187" customFormat="1" ht="15" customHeight="1">
      <c r="A7" s="512">
        <v>1</v>
      </c>
      <c r="B7" s="653"/>
      <c r="C7" s="413"/>
      <c r="D7" s="449"/>
      <c r="E7" s="410"/>
      <c r="F7" s="450"/>
      <c r="G7" s="413"/>
      <c r="H7" s="413">
        <f>G7</f>
        <v>0</v>
      </c>
      <c r="I7" s="413"/>
      <c r="J7" s="451"/>
      <c r="K7" s="554"/>
      <c r="L7" s="452"/>
      <c r="M7" s="555"/>
      <c r="N7" s="535">
        <f>M7</f>
        <v>0</v>
      </c>
    </row>
    <row r="8" spans="1:14" s="187" customFormat="1" ht="15" customHeight="1">
      <c r="A8" s="596">
        <v>2</v>
      </c>
      <c r="B8" s="595"/>
      <c r="C8" s="539"/>
      <c r="D8" s="597"/>
      <c r="E8" s="424"/>
      <c r="F8" s="537"/>
      <c r="G8" s="539"/>
      <c r="H8" s="427">
        <f aca="true" t="shared" si="0" ref="H8:H20">G8</f>
        <v>0</v>
      </c>
      <c r="I8" s="539"/>
      <c r="J8" s="541"/>
      <c r="K8" s="424"/>
      <c r="L8" s="502"/>
      <c r="M8" s="427"/>
      <c r="N8" s="542">
        <f aca="true" t="shared" si="1" ref="N8:N20">M8</f>
        <v>0</v>
      </c>
    </row>
    <row r="9" spans="1:14" s="187" customFormat="1" ht="15" customHeight="1">
      <c r="A9" s="596">
        <v>3</v>
      </c>
      <c r="B9" s="600"/>
      <c r="C9" s="539"/>
      <c r="D9" s="598"/>
      <c r="E9" s="545"/>
      <c r="F9" s="537"/>
      <c r="G9" s="539"/>
      <c r="H9" s="427">
        <f t="shared" si="0"/>
        <v>0</v>
      </c>
      <c r="I9" s="539"/>
      <c r="J9" s="598"/>
      <c r="K9" s="545"/>
      <c r="L9" s="537"/>
      <c r="M9" s="539"/>
      <c r="N9" s="542">
        <f t="shared" si="1"/>
        <v>0</v>
      </c>
    </row>
    <row r="10" spans="1:14" s="187" customFormat="1" ht="15" customHeight="1">
      <c r="A10" s="596">
        <v>4</v>
      </c>
      <c r="B10" s="600"/>
      <c r="C10" s="539"/>
      <c r="D10" s="598"/>
      <c r="E10" s="545"/>
      <c r="F10" s="537"/>
      <c r="G10" s="539"/>
      <c r="H10" s="427">
        <f t="shared" si="0"/>
        <v>0</v>
      </c>
      <c r="I10" s="539"/>
      <c r="J10" s="598"/>
      <c r="K10" s="545"/>
      <c r="L10" s="537"/>
      <c r="M10" s="539"/>
      <c r="N10" s="542">
        <f t="shared" si="1"/>
        <v>0</v>
      </c>
    </row>
    <row r="11" spans="1:14" s="187" customFormat="1" ht="15" customHeight="1">
      <c r="A11" s="596">
        <v>5</v>
      </c>
      <c r="B11" s="654"/>
      <c r="C11" s="539"/>
      <c r="D11" s="598"/>
      <c r="E11" s="545"/>
      <c r="F11" s="537"/>
      <c r="G11" s="539"/>
      <c r="H11" s="427">
        <f t="shared" si="0"/>
        <v>0</v>
      </c>
      <c r="I11" s="539"/>
      <c r="J11" s="598"/>
      <c r="K11" s="545"/>
      <c r="L11" s="537"/>
      <c r="M11" s="539"/>
      <c r="N11" s="542">
        <f t="shared" si="1"/>
        <v>0</v>
      </c>
    </row>
    <row r="12" spans="1:14" s="187" customFormat="1" ht="15" customHeight="1">
      <c r="A12" s="596">
        <v>6</v>
      </c>
      <c r="B12" s="654"/>
      <c r="C12" s="539"/>
      <c r="D12" s="598"/>
      <c r="E12" s="545"/>
      <c r="F12" s="537"/>
      <c r="G12" s="539"/>
      <c r="H12" s="427">
        <f t="shared" si="0"/>
        <v>0</v>
      </c>
      <c r="I12" s="539"/>
      <c r="J12" s="598"/>
      <c r="K12" s="545"/>
      <c r="L12" s="537"/>
      <c r="M12" s="539"/>
      <c r="N12" s="542">
        <f t="shared" si="1"/>
        <v>0</v>
      </c>
    </row>
    <row r="13" spans="1:17" s="187" customFormat="1" ht="15" customHeight="1">
      <c r="A13" s="596">
        <v>7</v>
      </c>
      <c r="B13" s="654"/>
      <c r="C13" s="539"/>
      <c r="D13" s="598"/>
      <c r="E13" s="545"/>
      <c r="F13" s="537"/>
      <c r="G13" s="539"/>
      <c r="H13" s="427">
        <f t="shared" si="0"/>
        <v>0</v>
      </c>
      <c r="I13" s="539"/>
      <c r="J13" s="598"/>
      <c r="K13" s="545"/>
      <c r="L13" s="537"/>
      <c r="M13" s="539"/>
      <c r="N13" s="542">
        <f t="shared" si="1"/>
        <v>0</v>
      </c>
      <c r="P13" s="344"/>
      <c r="Q13" s="177"/>
    </row>
    <row r="14" spans="1:17" s="187" customFormat="1" ht="15" customHeight="1">
      <c r="A14" s="596">
        <v>8</v>
      </c>
      <c r="B14" s="654"/>
      <c r="C14" s="539"/>
      <c r="D14" s="598"/>
      <c r="E14" s="545"/>
      <c r="F14" s="537"/>
      <c r="G14" s="539"/>
      <c r="H14" s="427">
        <f t="shared" si="0"/>
        <v>0</v>
      </c>
      <c r="I14" s="539"/>
      <c r="J14" s="598"/>
      <c r="K14" s="545"/>
      <c r="L14" s="537"/>
      <c r="M14" s="539"/>
      <c r="N14" s="542">
        <f t="shared" si="1"/>
        <v>0</v>
      </c>
      <c r="P14" s="344"/>
      <c r="Q14" s="177"/>
    </row>
    <row r="15" spans="1:17" s="187" customFormat="1" ht="15" customHeight="1">
      <c r="A15" s="596">
        <v>9</v>
      </c>
      <c r="B15" s="654"/>
      <c r="C15" s="539"/>
      <c r="D15" s="598"/>
      <c r="E15" s="545"/>
      <c r="F15" s="537"/>
      <c r="G15" s="539"/>
      <c r="H15" s="427">
        <f>G13</f>
        <v>0</v>
      </c>
      <c r="I15" s="539"/>
      <c r="J15" s="598"/>
      <c r="K15" s="545"/>
      <c r="L15" s="537"/>
      <c r="M15" s="539"/>
      <c r="N15" s="542">
        <f t="shared" si="1"/>
        <v>0</v>
      </c>
      <c r="P15" s="344"/>
      <c r="Q15" s="177"/>
    </row>
    <row r="16" spans="1:17" s="187" customFormat="1" ht="15" customHeight="1">
      <c r="A16" s="596">
        <v>10</v>
      </c>
      <c r="B16" s="654"/>
      <c r="C16" s="539"/>
      <c r="D16" s="598"/>
      <c r="E16" s="545"/>
      <c r="F16" s="537"/>
      <c r="G16" s="539"/>
      <c r="H16" s="427">
        <f t="shared" si="0"/>
        <v>0</v>
      </c>
      <c r="I16" s="539"/>
      <c r="J16" s="598"/>
      <c r="K16" s="545"/>
      <c r="L16" s="537"/>
      <c r="M16" s="539"/>
      <c r="N16" s="542">
        <f t="shared" si="1"/>
        <v>0</v>
      </c>
      <c r="P16" s="344"/>
      <c r="Q16" s="177"/>
    </row>
    <row r="17" spans="1:17" s="187" customFormat="1" ht="15" customHeight="1">
      <c r="A17" s="596">
        <v>11</v>
      </c>
      <c r="B17" s="655"/>
      <c r="C17" s="539"/>
      <c r="D17" s="598"/>
      <c r="E17" s="545"/>
      <c r="F17" s="537"/>
      <c r="G17" s="539"/>
      <c r="H17" s="427">
        <f t="shared" si="0"/>
        <v>0</v>
      </c>
      <c r="I17" s="539"/>
      <c r="J17" s="598"/>
      <c r="K17" s="545"/>
      <c r="L17" s="537"/>
      <c r="M17" s="539"/>
      <c r="N17" s="542">
        <f t="shared" si="1"/>
        <v>0</v>
      </c>
      <c r="P17" s="344"/>
      <c r="Q17" s="177"/>
    </row>
    <row r="18" spans="1:17" s="187" customFormat="1" ht="15" customHeight="1" thickBot="1">
      <c r="A18" s="599">
        <v>12</v>
      </c>
      <c r="B18" s="654"/>
      <c r="C18" s="601"/>
      <c r="D18" s="602"/>
      <c r="E18" s="533"/>
      <c r="F18" s="534"/>
      <c r="G18" s="601"/>
      <c r="H18" s="438">
        <f t="shared" si="0"/>
        <v>0</v>
      </c>
      <c r="I18" s="601"/>
      <c r="J18" s="602"/>
      <c r="K18" s="533"/>
      <c r="L18" s="534"/>
      <c r="M18" s="601"/>
      <c r="N18" s="551">
        <f t="shared" si="1"/>
        <v>0</v>
      </c>
      <c r="P18" s="345"/>
      <c r="Q18" s="177"/>
    </row>
    <row r="19" spans="1:17" s="187" customFormat="1" ht="15" customHeight="1">
      <c r="A19" s="603"/>
      <c r="B19" s="553" t="s">
        <v>57</v>
      </c>
      <c r="C19" s="618" t="s">
        <v>47</v>
      </c>
      <c r="D19" s="605"/>
      <c r="E19" s="606"/>
      <c r="F19" s="607"/>
      <c r="G19" s="608"/>
      <c r="H19" s="413">
        <f t="shared" si="0"/>
        <v>0</v>
      </c>
      <c r="I19" s="604"/>
      <c r="J19" s="605"/>
      <c r="K19" s="606"/>
      <c r="L19" s="607"/>
      <c r="M19" s="608"/>
      <c r="N19" s="557">
        <f t="shared" si="1"/>
        <v>0</v>
      </c>
      <c r="P19" s="344"/>
      <c r="Q19" s="177"/>
    </row>
    <row r="20" spans="1:17" s="187" customFormat="1" ht="15" customHeight="1" thickBot="1">
      <c r="A20" s="558"/>
      <c r="B20" s="559"/>
      <c r="C20" s="524"/>
      <c r="D20" s="462"/>
      <c r="E20" s="522"/>
      <c r="F20" s="463"/>
      <c r="G20" s="464"/>
      <c r="H20" s="460">
        <f t="shared" si="0"/>
        <v>0</v>
      </c>
      <c r="I20" s="524"/>
      <c r="J20" s="462"/>
      <c r="K20" s="522"/>
      <c r="L20" s="463"/>
      <c r="M20" s="464"/>
      <c r="N20" s="560">
        <f t="shared" si="1"/>
        <v>0</v>
      </c>
      <c r="P20" s="345"/>
      <c r="Q20" s="177"/>
    </row>
    <row r="21" spans="1:17" s="187" customFormat="1" ht="15" customHeight="1" thickBot="1">
      <c r="A21" s="466"/>
      <c r="B21" s="609"/>
      <c r="C21" s="468"/>
      <c r="D21" s="469"/>
      <c r="E21" s="470"/>
      <c r="F21" s="471"/>
      <c r="G21" s="610"/>
      <c r="H21" s="472">
        <f>SUM(H7:H20)</f>
        <v>0</v>
      </c>
      <c r="I21" s="530"/>
      <c r="J21" s="474"/>
      <c r="K21" s="475"/>
      <c r="L21" s="476"/>
      <c r="M21" s="531"/>
      <c r="N21" s="472">
        <f>SUM(N7:N20)</f>
        <v>0</v>
      </c>
      <c r="P21" s="344"/>
      <c r="Q21" s="177"/>
    </row>
    <row r="22" spans="1:17" ht="12.75">
      <c r="A22" s="477"/>
      <c r="B22" s="477"/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P22" s="18"/>
      <c r="Q22" s="18"/>
    </row>
    <row r="23" spans="1:14" ht="12.75">
      <c r="A23" s="477"/>
      <c r="B23" s="478" t="s">
        <v>6</v>
      </c>
      <c r="C23" s="479">
        <f>SUM(H21,N21)</f>
        <v>0</v>
      </c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</row>
    <row r="24" spans="1:14" ht="12.75">
      <c r="A24" s="477"/>
      <c r="B24" s="478" t="s">
        <v>7</v>
      </c>
      <c r="C24" s="480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</row>
    <row r="25" spans="1:14" ht="12.75">
      <c r="A25" s="477"/>
      <c r="B25" s="611"/>
      <c r="C25" s="611"/>
      <c r="D25" s="611"/>
      <c r="E25" s="611"/>
      <c r="F25" s="611"/>
      <c r="G25" s="611"/>
      <c r="H25" s="612"/>
      <c r="I25" s="612"/>
      <c r="J25" s="612"/>
      <c r="K25" s="612"/>
      <c r="L25" s="612"/>
      <c r="M25" s="481"/>
      <c r="N25" s="477"/>
    </row>
    <row r="26" spans="1:14" ht="12.75">
      <c r="A26" s="477"/>
      <c r="B26" s="400" t="s">
        <v>13</v>
      </c>
      <c r="C26" s="400"/>
      <c r="D26" s="400"/>
      <c r="E26" s="400"/>
      <c r="F26" s="400"/>
      <c r="G26" s="477" t="s">
        <v>85</v>
      </c>
      <c r="H26" s="477"/>
      <c r="I26" s="612"/>
      <c r="J26" s="612"/>
      <c r="K26" s="612"/>
      <c r="L26" s="612"/>
      <c r="M26" s="481"/>
      <c r="N26" s="477"/>
    </row>
    <row r="27" spans="1:14" ht="12.75">
      <c r="A27" s="477"/>
      <c r="B27" s="400" t="s">
        <v>92</v>
      </c>
      <c r="C27" s="400"/>
      <c r="D27" s="400"/>
      <c r="E27" s="400"/>
      <c r="F27" s="400"/>
      <c r="G27" s="400" t="s">
        <v>86</v>
      </c>
      <c r="H27" s="477"/>
      <c r="I27" s="612"/>
      <c r="J27" s="612"/>
      <c r="K27" s="612"/>
      <c r="L27" s="612"/>
      <c r="M27" s="481"/>
      <c r="N27" s="477"/>
    </row>
    <row r="28" spans="1:14" ht="12.75">
      <c r="A28" s="477"/>
      <c r="B28" s="400"/>
      <c r="C28" s="400"/>
      <c r="D28" s="400"/>
      <c r="E28" s="400"/>
      <c r="F28" s="400"/>
      <c r="G28" s="400"/>
      <c r="H28" s="400"/>
      <c r="I28" s="482"/>
      <c r="J28" s="482"/>
      <c r="K28" s="482"/>
      <c r="L28" s="482"/>
      <c r="M28" s="482"/>
      <c r="N28" s="477"/>
    </row>
    <row r="29" spans="1:14" ht="12.75">
      <c r="A29" s="477"/>
      <c r="B29" s="400" t="s">
        <v>15</v>
      </c>
      <c r="C29" s="400"/>
      <c r="D29" s="400"/>
      <c r="E29" s="400"/>
      <c r="F29" s="400"/>
      <c r="G29" s="400" t="s">
        <v>23</v>
      </c>
      <c r="H29" s="400"/>
      <c r="I29" s="611"/>
      <c r="J29" s="611"/>
      <c r="K29" s="611"/>
      <c r="L29" s="611"/>
      <c r="M29" s="477"/>
      <c r="N29" s="477"/>
    </row>
    <row r="30" spans="1:14" ht="12.75">
      <c r="A30" s="477"/>
      <c r="B30" s="400" t="s">
        <v>87</v>
      </c>
      <c r="C30" s="400"/>
      <c r="D30" s="400"/>
      <c r="E30" s="400"/>
      <c r="F30" s="400"/>
      <c r="G30" s="400" t="s">
        <v>22</v>
      </c>
      <c r="H30" s="400"/>
      <c r="I30" s="477"/>
      <c r="J30" s="477"/>
      <c r="K30" s="477"/>
      <c r="L30" s="477"/>
      <c r="M30" s="477"/>
      <c r="N30" s="477"/>
    </row>
    <row r="31" spans="1:14" ht="12.75">
      <c r="A31" s="477"/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</row>
    <row r="32" spans="1:14" ht="12.75">
      <c r="A32" s="477"/>
      <c r="B32" s="477"/>
      <c r="C32" s="477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</row>
    <row r="33" spans="1:14" ht="12.7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</row>
    <row r="34" spans="1:14" ht="12.75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</row>
    <row r="35" spans="1:14" ht="12.7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12.75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</row>
    <row r="37" spans="1:14" ht="12.7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12.7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</row>
    <row r="39" spans="1:14" ht="12.7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</row>
    <row r="40" spans="1:14" ht="12.7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</row>
    <row r="41" spans="1:14" ht="12.7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</row>
    <row r="42" spans="1:14" ht="12.7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</row>
    <row r="43" spans="1:14" ht="12.75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</row>
    <row r="44" spans="1:14" ht="12.75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</row>
    <row r="45" spans="1:14" ht="12.75">
      <c r="A45" s="340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</row>
    <row r="46" spans="1:14" ht="12.75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</row>
    <row r="47" spans="1:14" ht="12.75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</row>
    <row r="48" spans="1:14" ht="12.75">
      <c r="A48" s="340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</row>
    <row r="49" spans="1:14" ht="12.75">
      <c r="A49" s="340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</row>
  </sheetData>
  <sheetProtection/>
  <mergeCells count="6">
    <mergeCell ref="A3:N3"/>
    <mergeCell ref="A4:N4"/>
    <mergeCell ref="C5:I5"/>
    <mergeCell ref="J5:N5"/>
    <mergeCell ref="A1:N1"/>
    <mergeCell ref="A2:N2"/>
  </mergeCells>
  <printOptions/>
  <pageMargins left="0.7" right="0.7" top="0.75" bottom="0.75" header="0.3" footer="0.3"/>
  <pageSetup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Q45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712" t="s">
        <v>9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</row>
    <row r="2" spans="1:14" ht="15.75" customHeight="1">
      <c r="A2" s="703" t="s">
        <v>88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</row>
    <row r="3" spans="1:14" ht="18" customHeight="1">
      <c r="A3" s="702" t="s">
        <v>89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</row>
    <row r="4" spans="1:14" ht="18" customHeight="1">
      <c r="A4" s="702" t="s">
        <v>56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</row>
    <row r="5" spans="1:14" s="1" customFormat="1" ht="21" customHeight="1" thickBot="1">
      <c r="A5" s="593"/>
      <c r="B5" s="594" t="s">
        <v>10</v>
      </c>
      <c r="C5" s="713" t="s">
        <v>112</v>
      </c>
      <c r="D5" s="713"/>
      <c r="E5" s="713"/>
      <c r="F5" s="713"/>
      <c r="G5" s="713"/>
      <c r="H5" s="713"/>
      <c r="I5" s="713"/>
      <c r="J5" s="705" t="s">
        <v>90</v>
      </c>
      <c r="K5" s="705"/>
      <c r="L5" s="705"/>
      <c r="M5" s="705"/>
      <c r="N5" s="705"/>
    </row>
    <row r="6" spans="1:14" s="187" customFormat="1" ht="15" customHeight="1" thickBot="1">
      <c r="A6" s="484" t="s">
        <v>0</v>
      </c>
      <c r="B6" s="485" t="s">
        <v>1</v>
      </c>
      <c r="C6" s="486" t="s">
        <v>2</v>
      </c>
      <c r="D6" s="487" t="s">
        <v>3</v>
      </c>
      <c r="E6" s="488" t="s">
        <v>11</v>
      </c>
      <c r="F6" s="489" t="s">
        <v>4</v>
      </c>
      <c r="G6" s="486" t="s">
        <v>5</v>
      </c>
      <c r="H6" s="403" t="s">
        <v>8</v>
      </c>
      <c r="I6" s="486" t="s">
        <v>2</v>
      </c>
      <c r="J6" s="487" t="s">
        <v>3</v>
      </c>
      <c r="K6" s="488" t="s">
        <v>11</v>
      </c>
      <c r="L6" s="489" t="s">
        <v>4</v>
      </c>
      <c r="M6" s="491" t="s">
        <v>5</v>
      </c>
      <c r="N6" s="403" t="s">
        <v>8</v>
      </c>
    </row>
    <row r="7" spans="1:14" s="187" customFormat="1" ht="15" customHeight="1">
      <c r="A7" s="512">
        <v>1</v>
      </c>
      <c r="B7" s="683" t="s">
        <v>201</v>
      </c>
      <c r="C7" s="413">
        <v>60</v>
      </c>
      <c r="D7" s="449">
        <v>10.12</v>
      </c>
      <c r="E7" s="410">
        <v>1</v>
      </c>
      <c r="F7" s="450"/>
      <c r="G7" s="413">
        <v>40</v>
      </c>
      <c r="H7" s="413">
        <f>G7</f>
        <v>40</v>
      </c>
      <c r="I7" s="413">
        <v>400</v>
      </c>
      <c r="J7" s="451"/>
      <c r="K7" s="554"/>
      <c r="L7" s="452"/>
      <c r="M7" s="555"/>
      <c r="N7" s="542">
        <f>M7</f>
        <v>0</v>
      </c>
    </row>
    <row r="8" spans="1:14" s="187" customFormat="1" ht="15" customHeight="1">
      <c r="A8" s="596">
        <v>2</v>
      </c>
      <c r="B8" s="683" t="s">
        <v>202</v>
      </c>
      <c r="C8" s="539">
        <v>1500</v>
      </c>
      <c r="D8" s="597" t="s">
        <v>247</v>
      </c>
      <c r="E8" s="424">
        <v>4</v>
      </c>
      <c r="F8" s="537"/>
      <c r="G8" s="539">
        <v>34</v>
      </c>
      <c r="H8" s="427">
        <f aca="true" t="shared" si="0" ref="H8:H16">G8</f>
        <v>34</v>
      </c>
      <c r="I8" s="539">
        <v>400</v>
      </c>
      <c r="J8" s="541"/>
      <c r="K8" s="424"/>
      <c r="L8" s="502"/>
      <c r="M8" s="427"/>
      <c r="N8" s="542">
        <f aca="true" t="shared" si="1" ref="N8:N16">M8</f>
        <v>0</v>
      </c>
    </row>
    <row r="9" spans="1:14" s="187" customFormat="1" ht="15" customHeight="1">
      <c r="A9" s="596">
        <v>3</v>
      </c>
      <c r="B9" s="683" t="s">
        <v>203</v>
      </c>
      <c r="C9" s="539">
        <v>1500</v>
      </c>
      <c r="D9" s="598" t="s">
        <v>248</v>
      </c>
      <c r="E9" s="545">
        <v>3</v>
      </c>
      <c r="F9" s="537"/>
      <c r="G9" s="539">
        <v>35</v>
      </c>
      <c r="H9" s="427">
        <f t="shared" si="0"/>
        <v>35</v>
      </c>
      <c r="I9" s="539">
        <v>3000</v>
      </c>
      <c r="J9" s="598"/>
      <c r="K9" s="545"/>
      <c r="L9" s="537"/>
      <c r="M9" s="539"/>
      <c r="N9" s="542">
        <f t="shared" si="1"/>
        <v>0</v>
      </c>
    </row>
    <row r="10" spans="1:14" s="187" customFormat="1" ht="15" customHeight="1">
      <c r="A10" s="596">
        <v>4</v>
      </c>
      <c r="B10" s="683" t="s">
        <v>204</v>
      </c>
      <c r="C10" s="539">
        <v>1500</v>
      </c>
      <c r="D10" s="598" t="s">
        <v>246</v>
      </c>
      <c r="E10" s="545">
        <v>1</v>
      </c>
      <c r="F10" s="537"/>
      <c r="G10" s="539">
        <v>37</v>
      </c>
      <c r="H10" s="427">
        <f t="shared" si="0"/>
        <v>37</v>
      </c>
      <c r="I10" s="539">
        <v>3000</v>
      </c>
      <c r="J10" s="598"/>
      <c r="K10" s="545"/>
      <c r="L10" s="537"/>
      <c r="M10" s="539"/>
      <c r="N10" s="542">
        <f t="shared" si="1"/>
        <v>0</v>
      </c>
    </row>
    <row r="11" spans="1:14" s="187" customFormat="1" ht="15" customHeight="1">
      <c r="A11" s="596">
        <v>5</v>
      </c>
      <c r="B11" s="684" t="s">
        <v>205</v>
      </c>
      <c r="C11" s="539">
        <v>60</v>
      </c>
      <c r="D11" s="598">
        <v>11.28</v>
      </c>
      <c r="E11" s="545">
        <v>1</v>
      </c>
      <c r="F11" s="537"/>
      <c r="G11" s="539">
        <v>35</v>
      </c>
      <c r="H11" s="427">
        <f t="shared" si="0"/>
        <v>35</v>
      </c>
      <c r="I11" s="539">
        <v>400</v>
      </c>
      <c r="J11" s="598"/>
      <c r="K11" s="545"/>
      <c r="L11" s="537"/>
      <c r="M11" s="539"/>
      <c r="N11" s="542">
        <f t="shared" si="1"/>
        <v>0</v>
      </c>
    </row>
    <row r="12" spans="1:14" s="187" customFormat="1" ht="15" customHeight="1">
      <c r="A12" s="596">
        <v>6</v>
      </c>
      <c r="B12" s="683" t="s">
        <v>206</v>
      </c>
      <c r="C12" s="539" t="s">
        <v>208</v>
      </c>
      <c r="D12" s="598">
        <v>8.22</v>
      </c>
      <c r="E12" s="545">
        <v>1</v>
      </c>
      <c r="F12" s="537"/>
      <c r="G12" s="539">
        <v>37</v>
      </c>
      <c r="H12" s="427">
        <f t="shared" si="0"/>
        <v>37</v>
      </c>
      <c r="I12" s="539"/>
      <c r="J12" s="598"/>
      <c r="K12" s="545"/>
      <c r="L12" s="537"/>
      <c r="M12" s="539"/>
      <c r="N12" s="542">
        <f t="shared" si="1"/>
        <v>0</v>
      </c>
    </row>
    <row r="13" spans="1:14" s="187" customFormat="1" ht="15" customHeight="1">
      <c r="A13" s="596">
        <v>7</v>
      </c>
      <c r="B13" s="683" t="s">
        <v>207</v>
      </c>
      <c r="C13" s="539">
        <v>60</v>
      </c>
      <c r="D13" s="598">
        <v>7.21</v>
      </c>
      <c r="E13" s="545">
        <v>1</v>
      </c>
      <c r="F13" s="537"/>
      <c r="G13" s="539">
        <v>40</v>
      </c>
      <c r="H13" s="427">
        <f t="shared" si="0"/>
        <v>40</v>
      </c>
      <c r="I13" s="539" t="s">
        <v>208</v>
      </c>
      <c r="J13" s="598">
        <v>12.14</v>
      </c>
      <c r="K13" s="545">
        <v>1</v>
      </c>
      <c r="L13" s="537"/>
      <c r="M13" s="539">
        <v>40</v>
      </c>
      <c r="N13" s="542">
        <f t="shared" si="1"/>
        <v>40</v>
      </c>
    </row>
    <row r="14" spans="1:17" s="187" customFormat="1" ht="15" customHeight="1" thickBot="1">
      <c r="A14" s="599">
        <v>8</v>
      </c>
      <c r="B14" s="693"/>
      <c r="C14" s="601"/>
      <c r="D14" s="602"/>
      <c r="E14" s="533"/>
      <c r="F14" s="534"/>
      <c r="G14" s="601"/>
      <c r="H14" s="438">
        <f t="shared" si="0"/>
        <v>0</v>
      </c>
      <c r="I14" s="601"/>
      <c r="J14" s="602"/>
      <c r="K14" s="533"/>
      <c r="L14" s="534"/>
      <c r="M14" s="601"/>
      <c r="N14" s="551">
        <f t="shared" si="1"/>
        <v>0</v>
      </c>
      <c r="P14" s="345"/>
      <c r="Q14" s="177"/>
    </row>
    <row r="15" spans="1:17" s="187" customFormat="1" ht="15" customHeight="1">
      <c r="A15" s="603"/>
      <c r="B15" s="553" t="s">
        <v>57</v>
      </c>
      <c r="C15" s="618" t="s">
        <v>47</v>
      </c>
      <c r="D15" s="605"/>
      <c r="E15" s="606"/>
      <c r="F15" s="607"/>
      <c r="G15" s="608"/>
      <c r="H15" s="413">
        <f t="shared" si="0"/>
        <v>0</v>
      </c>
      <c r="I15" s="604"/>
      <c r="J15" s="605"/>
      <c r="K15" s="606"/>
      <c r="L15" s="607"/>
      <c r="M15" s="608"/>
      <c r="N15" s="557">
        <f t="shared" si="1"/>
        <v>0</v>
      </c>
      <c r="P15" s="344"/>
      <c r="Q15" s="177"/>
    </row>
    <row r="16" spans="1:17" s="187" customFormat="1" ht="15" customHeight="1" thickBot="1">
      <c r="A16" s="558"/>
      <c r="B16" s="559"/>
      <c r="C16" s="524"/>
      <c r="D16" s="462"/>
      <c r="E16" s="522"/>
      <c r="F16" s="463"/>
      <c r="G16" s="464"/>
      <c r="H16" s="460">
        <f t="shared" si="0"/>
        <v>0</v>
      </c>
      <c r="I16" s="524"/>
      <c r="J16" s="462"/>
      <c r="K16" s="522"/>
      <c r="L16" s="463"/>
      <c r="M16" s="464"/>
      <c r="N16" s="560">
        <f t="shared" si="1"/>
        <v>0</v>
      </c>
      <c r="P16" s="345"/>
      <c r="Q16" s="177"/>
    </row>
    <row r="17" spans="1:17" s="187" customFormat="1" ht="15" customHeight="1" thickBot="1">
      <c r="A17" s="466"/>
      <c r="B17" s="609"/>
      <c r="C17" s="468"/>
      <c r="D17" s="469"/>
      <c r="E17" s="470"/>
      <c r="F17" s="471"/>
      <c r="G17" s="610"/>
      <c r="H17" s="472">
        <f>SUM(H7:H16)</f>
        <v>258</v>
      </c>
      <c r="I17" s="530"/>
      <c r="J17" s="474"/>
      <c r="K17" s="475"/>
      <c r="L17" s="476"/>
      <c r="M17" s="531"/>
      <c r="N17" s="472">
        <f>SUM(N7:N16)</f>
        <v>40</v>
      </c>
      <c r="P17" s="344"/>
      <c r="Q17" s="177"/>
    </row>
    <row r="18" spans="1:17" ht="12.75">
      <c r="A18" s="477"/>
      <c r="B18" s="477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P18" s="18"/>
      <c r="Q18" s="18"/>
    </row>
    <row r="19" spans="1:14" ht="12.75">
      <c r="A19" s="477"/>
      <c r="B19" s="478" t="s">
        <v>6</v>
      </c>
      <c r="C19" s="479">
        <f>SUM(H17,N17)</f>
        <v>298</v>
      </c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</row>
    <row r="20" spans="1:14" ht="12.75">
      <c r="A20" s="477"/>
      <c r="B20" s="478" t="s">
        <v>7</v>
      </c>
      <c r="C20" s="480"/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</row>
    <row r="21" spans="1:14" ht="12.75">
      <c r="A21" s="477"/>
      <c r="B21" s="611"/>
      <c r="C21" s="611"/>
      <c r="D21" s="611"/>
      <c r="E21" s="611"/>
      <c r="F21" s="611"/>
      <c r="G21" s="611"/>
      <c r="H21" s="612"/>
      <c r="I21" s="612"/>
      <c r="J21" s="612"/>
      <c r="K21" s="612"/>
      <c r="L21" s="612"/>
      <c r="M21" s="481"/>
      <c r="N21" s="477"/>
    </row>
    <row r="22" spans="1:14" ht="12.75">
      <c r="A22" s="477"/>
      <c r="B22" s="400" t="s">
        <v>13</v>
      </c>
      <c r="C22" s="400"/>
      <c r="D22" s="400"/>
      <c r="E22" s="400"/>
      <c r="F22" s="400"/>
      <c r="G22" s="477" t="s">
        <v>85</v>
      </c>
      <c r="H22" s="477"/>
      <c r="I22" s="612"/>
      <c r="J22" s="612"/>
      <c r="K22" s="612"/>
      <c r="L22" s="612"/>
      <c r="M22" s="481"/>
      <c r="N22" s="477"/>
    </row>
    <row r="23" spans="1:14" ht="12.75">
      <c r="A23" s="477"/>
      <c r="B23" s="400" t="s">
        <v>92</v>
      </c>
      <c r="C23" s="400"/>
      <c r="D23" s="400"/>
      <c r="E23" s="400"/>
      <c r="F23" s="400"/>
      <c r="G23" s="400" t="s">
        <v>86</v>
      </c>
      <c r="H23" s="477"/>
      <c r="I23" s="612"/>
      <c r="J23" s="612"/>
      <c r="K23" s="612"/>
      <c r="L23" s="612"/>
      <c r="M23" s="481"/>
      <c r="N23" s="477"/>
    </row>
    <row r="24" spans="1:14" ht="12.75">
      <c r="A24" s="477"/>
      <c r="B24" s="400"/>
      <c r="C24" s="400"/>
      <c r="D24" s="400"/>
      <c r="E24" s="400"/>
      <c r="F24" s="400"/>
      <c r="G24" s="400"/>
      <c r="H24" s="400"/>
      <c r="I24" s="482"/>
      <c r="J24" s="482"/>
      <c r="K24" s="482"/>
      <c r="L24" s="482"/>
      <c r="M24" s="482"/>
      <c r="N24" s="477"/>
    </row>
    <row r="25" spans="1:14" ht="12.75">
      <c r="A25" s="477"/>
      <c r="B25" s="400" t="s">
        <v>15</v>
      </c>
      <c r="C25" s="400"/>
      <c r="D25" s="400"/>
      <c r="E25" s="400"/>
      <c r="F25" s="400"/>
      <c r="G25" s="400" t="s">
        <v>23</v>
      </c>
      <c r="H25" s="400"/>
      <c r="I25" s="611"/>
      <c r="J25" s="611"/>
      <c r="K25" s="611"/>
      <c r="L25" s="611"/>
      <c r="M25" s="477"/>
      <c r="N25" s="477"/>
    </row>
    <row r="26" spans="1:14" ht="12.75">
      <c r="A26" s="477"/>
      <c r="B26" s="400" t="s">
        <v>87</v>
      </c>
      <c r="C26" s="400"/>
      <c r="D26" s="400"/>
      <c r="E26" s="400"/>
      <c r="F26" s="400"/>
      <c r="G26" s="400" t="s">
        <v>22</v>
      </c>
      <c r="H26" s="400"/>
      <c r="I26" s="477"/>
      <c r="J26" s="477"/>
      <c r="K26" s="477"/>
      <c r="L26" s="477"/>
      <c r="M26" s="477"/>
      <c r="N26" s="477"/>
    </row>
    <row r="27" spans="1:14" ht="12.75">
      <c r="A27" s="477"/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</row>
    <row r="28" spans="1:14" ht="12.75">
      <c r="A28" s="477"/>
      <c r="B28" s="477"/>
      <c r="C28" s="477"/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</row>
    <row r="29" spans="1:14" ht="12.75">
      <c r="A29" s="340"/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</row>
    <row r="30" spans="1:14" ht="12.75">
      <c r="A30" s="340"/>
      <c r="B30" s="340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</row>
    <row r="31" spans="1:14" ht="12.75">
      <c r="A31" s="340"/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</row>
    <row r="32" spans="1:14" ht="12.75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</row>
    <row r="33" spans="1:14" ht="12.7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</row>
    <row r="34" spans="1:14" ht="12.75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</row>
    <row r="35" spans="1:14" ht="12.7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12.75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</row>
    <row r="37" spans="1:14" ht="12.7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12.7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</row>
    <row r="39" spans="1:14" ht="12.7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</row>
    <row r="40" spans="1:14" ht="12.7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</row>
    <row r="41" spans="1:14" ht="12.7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</row>
    <row r="42" spans="1:14" ht="12.7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</row>
    <row r="43" spans="1:14" ht="12.75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</row>
    <row r="44" spans="1:14" ht="12.75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</row>
    <row r="45" spans="1:14" ht="12.75">
      <c r="A45" s="340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</row>
  </sheetData>
  <sheetProtection/>
  <mergeCells count="6">
    <mergeCell ref="A3:N3"/>
    <mergeCell ref="A4:N4"/>
    <mergeCell ref="C5:I5"/>
    <mergeCell ref="J5:N5"/>
    <mergeCell ref="A1:N1"/>
    <mergeCell ref="A2:N2"/>
  </mergeCells>
  <printOptions horizontalCentered="1"/>
  <pageMargins left="0.11811023622047245" right="0.11811023622047245" top="0.7480314960629921" bottom="0.15748031496062992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7">
      <selection activeCell="L27" sqref="L27"/>
    </sheetView>
  </sheetViews>
  <sheetFormatPr defaultColWidth="9.140625" defaultRowHeight="12.75"/>
  <cols>
    <col min="5" max="5" width="14.7109375" style="0" customWidth="1"/>
    <col min="6" max="6" width="14.00390625" style="0" customWidth="1"/>
    <col min="7" max="7" width="11.00390625" style="0" customWidth="1"/>
    <col min="8" max="8" width="16.00390625" style="0" customWidth="1"/>
  </cols>
  <sheetData>
    <row r="1" spans="1:8" ht="12.75">
      <c r="A1" s="731" t="s">
        <v>60</v>
      </c>
      <c r="B1" s="732"/>
      <c r="C1" s="732"/>
      <c r="D1" s="732"/>
      <c r="E1" s="732"/>
      <c r="F1" s="732"/>
      <c r="G1" s="732"/>
      <c r="H1" s="733"/>
    </row>
    <row r="2" spans="1:8" ht="12.75">
      <c r="A2" s="395"/>
      <c r="B2" s="396"/>
      <c r="C2" s="396"/>
      <c r="D2" s="396"/>
      <c r="E2" s="396"/>
      <c r="F2" s="396"/>
      <c r="G2" s="396"/>
      <c r="H2" s="397"/>
    </row>
    <row r="3" spans="1:9" ht="22.5">
      <c r="A3" s="734" t="s">
        <v>16</v>
      </c>
      <c r="B3" s="735"/>
      <c r="C3" s="735"/>
      <c r="D3" s="735"/>
      <c r="E3" s="735"/>
      <c r="F3" s="735"/>
      <c r="G3" s="735"/>
      <c r="H3" s="736"/>
      <c r="I3" s="27"/>
    </row>
    <row r="4" spans="1:9" ht="22.5">
      <c r="A4" s="728" t="s">
        <v>84</v>
      </c>
      <c r="B4" s="729"/>
      <c r="C4" s="729"/>
      <c r="D4" s="729"/>
      <c r="E4" s="729"/>
      <c r="F4" s="729"/>
      <c r="G4" s="729"/>
      <c r="H4" s="730"/>
      <c r="I4" s="27"/>
    </row>
    <row r="5" spans="1:12" ht="30" customHeight="1">
      <c r="A5" s="737" t="s">
        <v>53</v>
      </c>
      <c r="B5" s="738"/>
      <c r="C5" s="738"/>
      <c r="D5" s="738"/>
      <c r="E5" s="738"/>
      <c r="F5" s="738"/>
      <c r="G5" s="738"/>
      <c r="H5" s="739"/>
      <c r="I5" s="22"/>
      <c r="J5" s="22"/>
      <c r="K5" s="22"/>
      <c r="L5" s="22"/>
    </row>
    <row r="6" spans="1:12" ht="12.75" customHeight="1">
      <c r="A6" s="740" t="s">
        <v>54</v>
      </c>
      <c r="B6" s="741"/>
      <c r="C6" s="741"/>
      <c r="D6" s="741"/>
      <c r="E6" s="741"/>
      <c r="F6" s="741"/>
      <c r="G6" s="741"/>
      <c r="H6" s="742"/>
      <c r="I6" s="23"/>
      <c r="J6" s="23"/>
      <c r="K6" s="23"/>
      <c r="L6" s="23"/>
    </row>
    <row r="7" spans="1:8" ht="13.5">
      <c r="A7" s="743" t="s">
        <v>56</v>
      </c>
      <c r="B7" s="744"/>
      <c r="C7" s="744"/>
      <c r="D7" s="744"/>
      <c r="E7" s="744"/>
      <c r="F7" s="744"/>
      <c r="G7" s="744"/>
      <c r="H7" s="745"/>
    </row>
    <row r="8" spans="1:8" ht="13.5">
      <c r="A8" s="350"/>
      <c r="B8" s="343"/>
      <c r="C8" s="343"/>
      <c r="D8" s="343"/>
      <c r="E8" s="343"/>
      <c r="F8" s="343"/>
      <c r="G8" s="343"/>
      <c r="H8" s="351"/>
    </row>
    <row r="9" spans="1:8" ht="14.25">
      <c r="A9" s="746" t="s">
        <v>55</v>
      </c>
      <c r="B9" s="747"/>
      <c r="C9" s="747"/>
      <c r="D9" s="747"/>
      <c r="E9" s="747"/>
      <c r="F9" s="747"/>
      <c r="G9" s="747"/>
      <c r="H9" s="748"/>
    </row>
    <row r="10" spans="1:8" ht="14.25">
      <c r="A10" s="352"/>
      <c r="B10" s="342"/>
      <c r="C10" s="724"/>
      <c r="D10" s="724"/>
      <c r="E10" s="342"/>
      <c r="F10" s="342"/>
      <c r="G10" s="337"/>
      <c r="H10" s="353" t="s">
        <v>59</v>
      </c>
    </row>
    <row r="11" spans="1:8" ht="14.25">
      <c r="A11" s="354"/>
      <c r="B11" s="338"/>
      <c r="C11" s="338"/>
      <c r="D11" s="338"/>
      <c r="E11" s="338"/>
      <c r="F11" s="338"/>
      <c r="G11" s="338"/>
      <c r="H11" s="355"/>
    </row>
    <row r="12" spans="1:8" ht="14.25">
      <c r="A12" s="725" t="s">
        <v>12</v>
      </c>
      <c r="B12" s="726"/>
      <c r="C12" s="726"/>
      <c r="D12" s="726"/>
      <c r="E12" s="726"/>
      <c r="F12" s="726"/>
      <c r="G12" s="726"/>
      <c r="H12" s="727"/>
    </row>
    <row r="13" spans="1:8" ht="15">
      <c r="A13" s="356" t="s">
        <v>7</v>
      </c>
      <c r="B13" s="12"/>
      <c r="C13" s="12"/>
      <c r="D13" s="12"/>
      <c r="E13" s="12"/>
      <c r="F13" s="12"/>
      <c r="G13" s="12"/>
      <c r="H13" s="357" t="s">
        <v>51</v>
      </c>
    </row>
    <row r="14" spans="1:8" ht="15">
      <c r="A14" s="728"/>
      <c r="B14" s="729"/>
      <c r="C14" s="729"/>
      <c r="D14" s="729"/>
      <c r="E14" s="729"/>
      <c r="F14" s="729"/>
      <c r="G14" s="729"/>
      <c r="H14" s="730"/>
    </row>
    <row r="15" spans="1:9" ht="18">
      <c r="A15" s="358">
        <v>1</v>
      </c>
      <c r="B15" s="359" t="s">
        <v>64</v>
      </c>
      <c r="C15" s="359"/>
      <c r="D15" s="359"/>
      <c r="E15" s="360"/>
      <c r="F15" s="360"/>
      <c r="G15" s="361"/>
      <c r="H15" s="362" t="e">
        <f>#REF!</f>
        <v>#REF!</v>
      </c>
      <c r="I15" s="196"/>
    </row>
    <row r="16" spans="1:9" ht="18">
      <c r="A16" s="358">
        <v>2</v>
      </c>
      <c r="B16" s="359" t="s">
        <v>75</v>
      </c>
      <c r="C16" s="359"/>
      <c r="D16" s="359"/>
      <c r="E16" s="360"/>
      <c r="F16" s="360"/>
      <c r="G16" s="361"/>
      <c r="H16" s="363" t="e">
        <f>#REF!</f>
        <v>#REF!</v>
      </c>
      <c r="I16" s="196"/>
    </row>
    <row r="17" spans="1:9" ht="18">
      <c r="A17" s="358">
        <v>3</v>
      </c>
      <c r="B17" s="359" t="s">
        <v>78</v>
      </c>
      <c r="C17" s="359"/>
      <c r="D17" s="359"/>
      <c r="E17" s="364"/>
      <c r="F17" s="364"/>
      <c r="G17" s="365"/>
      <c r="H17" s="366">
        <f>шарыпово!C19</f>
        <v>298</v>
      </c>
      <c r="I17" s="196"/>
    </row>
    <row r="18" spans="1:9" ht="18">
      <c r="A18" s="358">
        <v>4</v>
      </c>
      <c r="B18" s="359" t="s">
        <v>68</v>
      </c>
      <c r="C18" s="359"/>
      <c r="D18" s="359"/>
      <c r="E18" s="360"/>
      <c r="F18" s="360"/>
      <c r="G18" s="361"/>
      <c r="H18" s="362" t="e">
        <f>#REF!</f>
        <v>#REF!</v>
      </c>
      <c r="I18" s="196"/>
    </row>
    <row r="19" spans="1:9" ht="18">
      <c r="A19" s="358">
        <v>5</v>
      </c>
      <c r="B19" s="359" t="s">
        <v>79</v>
      </c>
      <c r="C19" s="359"/>
      <c r="D19" s="359"/>
      <c r="E19" s="364"/>
      <c r="F19" s="364"/>
      <c r="G19" s="365"/>
      <c r="H19" s="366" t="e">
        <f>#REF!</f>
        <v>#REF!</v>
      </c>
      <c r="I19" s="196"/>
    </row>
    <row r="20" spans="1:10" ht="18">
      <c r="A20" s="358">
        <v>6</v>
      </c>
      <c r="B20" s="359" t="s">
        <v>65</v>
      </c>
      <c r="C20" s="359"/>
      <c r="D20" s="359"/>
      <c r="E20" s="360"/>
      <c r="F20" s="360"/>
      <c r="G20" s="361"/>
      <c r="H20" s="362">
        <f>Железногорск!C23</f>
        <v>539</v>
      </c>
      <c r="I20" s="196"/>
      <c r="J20" s="339"/>
    </row>
    <row r="21" spans="1:9" ht="18">
      <c r="A21" s="358">
        <v>7</v>
      </c>
      <c r="B21" s="359" t="s">
        <v>81</v>
      </c>
      <c r="C21" s="359"/>
      <c r="D21" s="359"/>
      <c r="E21" s="364"/>
      <c r="F21" s="364"/>
      <c r="G21" s="365"/>
      <c r="H21" s="366" t="e">
        <f>#REF!</f>
        <v>#REF!</v>
      </c>
      <c r="I21" s="196"/>
    </row>
    <row r="22" spans="1:9" ht="21" customHeight="1">
      <c r="A22" s="358">
        <v>8</v>
      </c>
      <c r="B22" s="359" t="s">
        <v>80</v>
      </c>
      <c r="C22" s="359"/>
      <c r="D22" s="359"/>
      <c r="E22" s="364"/>
      <c r="F22" s="364"/>
      <c r="G22" s="365"/>
      <c r="H22" s="366" t="e">
        <f>#REF!</f>
        <v>#REF!</v>
      </c>
      <c r="I22" s="196"/>
    </row>
    <row r="23" spans="1:9" ht="21" customHeight="1">
      <c r="A23" s="358">
        <v>9</v>
      </c>
      <c r="B23" s="359" t="s">
        <v>66</v>
      </c>
      <c r="C23" s="359"/>
      <c r="D23" s="359"/>
      <c r="E23" s="360"/>
      <c r="F23" s="360"/>
      <c r="G23" s="361"/>
      <c r="H23" s="362">
        <f>Зеленогорск!C23</f>
        <v>482</v>
      </c>
      <c r="I23" s="196"/>
    </row>
    <row r="24" spans="1:9" ht="18">
      <c r="A24" s="358">
        <v>10</v>
      </c>
      <c r="B24" s="367" t="s">
        <v>71</v>
      </c>
      <c r="C24" s="367"/>
      <c r="D24" s="359"/>
      <c r="E24" s="360"/>
      <c r="F24" s="360"/>
      <c r="G24" s="361"/>
      <c r="H24" s="362">
        <f>Минусинск!C15</f>
        <v>80</v>
      </c>
      <c r="I24" s="196"/>
    </row>
    <row r="25" spans="1:9" ht="18">
      <c r="A25" s="358">
        <v>11</v>
      </c>
      <c r="B25" s="359" t="s">
        <v>76</v>
      </c>
      <c r="C25" s="359"/>
      <c r="D25" s="359"/>
      <c r="E25" s="364"/>
      <c r="F25" s="364"/>
      <c r="G25" s="365"/>
      <c r="H25" s="366">
        <f>Емельян!C23</f>
        <v>0</v>
      </c>
      <c r="I25" s="196"/>
    </row>
    <row r="26" spans="1:9" ht="18">
      <c r="A26" s="358">
        <v>12</v>
      </c>
      <c r="B26" s="359" t="s">
        <v>63</v>
      </c>
      <c r="C26" s="359"/>
      <c r="D26" s="359"/>
      <c r="E26" s="360"/>
      <c r="F26" s="360"/>
      <c r="G26" s="361"/>
      <c r="H26" s="362" t="e">
        <f>#REF!</f>
        <v>#REF!</v>
      </c>
      <c r="I26" s="196"/>
    </row>
    <row r="27" spans="1:9" ht="18">
      <c r="A27" s="358">
        <v>13</v>
      </c>
      <c r="B27" s="359" t="s">
        <v>67</v>
      </c>
      <c r="C27" s="359"/>
      <c r="D27" s="359"/>
      <c r="E27" s="360"/>
      <c r="F27" s="360"/>
      <c r="G27" s="361"/>
      <c r="H27" s="362">
        <f>Солнечный!C20</f>
        <v>295</v>
      </c>
      <c r="I27" s="196"/>
    </row>
    <row r="28" spans="1:9" ht="18">
      <c r="A28" s="358">
        <v>14</v>
      </c>
      <c r="B28" s="359" t="s">
        <v>77</v>
      </c>
      <c r="C28" s="359"/>
      <c r="D28" s="359"/>
      <c r="E28" s="364"/>
      <c r="F28" s="364"/>
      <c r="G28" s="365"/>
      <c r="H28" s="366" t="e">
        <f>#REF!</f>
        <v>#REF!</v>
      </c>
      <c r="I28" s="196"/>
    </row>
    <row r="29" spans="1:9" ht="18">
      <c r="A29" s="358">
        <v>15</v>
      </c>
      <c r="B29" s="359" t="s">
        <v>69</v>
      </c>
      <c r="C29" s="359"/>
      <c r="D29" s="359"/>
      <c r="E29" s="360"/>
      <c r="F29" s="360"/>
      <c r="G29" s="361"/>
      <c r="H29" s="362" t="e">
        <f>#REF!</f>
        <v>#REF!</v>
      </c>
      <c r="I29" s="196"/>
    </row>
    <row r="30" spans="1:9" ht="18">
      <c r="A30" s="368">
        <v>16</v>
      </c>
      <c r="B30" s="359" t="s">
        <v>70</v>
      </c>
      <c r="C30" s="359"/>
      <c r="D30" s="359"/>
      <c r="E30" s="360"/>
      <c r="F30" s="360"/>
      <c r="G30" s="361"/>
      <c r="H30" s="362">
        <f>Лесосиб!C23</f>
        <v>502</v>
      </c>
      <c r="I30" s="196"/>
    </row>
    <row r="31" spans="1:9" ht="18">
      <c r="A31" s="368">
        <v>17</v>
      </c>
      <c r="B31" s="359" t="s">
        <v>73</v>
      </c>
      <c r="C31" s="359"/>
      <c r="D31" s="359"/>
      <c r="E31" s="360"/>
      <c r="F31" s="360"/>
      <c r="G31" s="361"/>
      <c r="H31" s="362">
        <f>Сосновоб!C22</f>
        <v>457</v>
      </c>
      <c r="I31" s="196"/>
    </row>
    <row r="32" spans="1:9" ht="17.25">
      <c r="A32" s="368">
        <v>18</v>
      </c>
      <c r="B32" s="359" t="s">
        <v>82</v>
      </c>
      <c r="C32" s="359"/>
      <c r="D32" s="359"/>
      <c r="E32" s="364"/>
      <c r="F32" s="364"/>
      <c r="G32" s="365"/>
      <c r="H32" s="366" t="e">
        <f>#REF!</f>
        <v>#REF!</v>
      </c>
      <c r="I32" s="196"/>
    </row>
    <row r="33" spans="1:9" ht="18">
      <c r="A33" s="368">
        <v>19</v>
      </c>
      <c r="B33" s="369" t="s">
        <v>62</v>
      </c>
      <c r="C33" s="369"/>
      <c r="D33" s="369"/>
      <c r="E33" s="370"/>
      <c r="F33" s="370"/>
      <c r="G33" s="370"/>
      <c r="H33" s="362">
        <f>Боготол!C17</f>
        <v>236</v>
      </c>
      <c r="I33" s="196"/>
    </row>
    <row r="34" spans="1:9" ht="18">
      <c r="A34" s="371">
        <v>20</v>
      </c>
      <c r="B34" s="359" t="s">
        <v>61</v>
      </c>
      <c r="C34" s="359"/>
      <c r="D34" s="359"/>
      <c r="E34" s="360"/>
      <c r="F34" s="360"/>
      <c r="G34" s="370"/>
      <c r="H34" s="362">
        <f>Ачинск!C23</f>
        <v>459</v>
      </c>
      <c r="I34" s="196"/>
    </row>
    <row r="35" spans="1:9" ht="18">
      <c r="A35" s="371">
        <v>21</v>
      </c>
      <c r="B35" s="367" t="s">
        <v>72</v>
      </c>
      <c r="C35" s="367"/>
      <c r="D35" s="359"/>
      <c r="E35" s="360"/>
      <c r="F35" s="360"/>
      <c r="G35" s="361"/>
      <c r="H35" s="362">
        <f>Назаров!C23</f>
        <v>457</v>
      </c>
      <c r="I35" s="196"/>
    </row>
    <row r="36" spans="1:9" ht="18">
      <c r="A36" s="371">
        <v>22</v>
      </c>
      <c r="B36" s="359" t="s">
        <v>74</v>
      </c>
      <c r="C36" s="359"/>
      <c r="D36" s="359"/>
      <c r="E36" s="361"/>
      <c r="F36" s="360"/>
      <c r="G36" s="361"/>
      <c r="H36" s="363" t="e">
        <f>#REF!</f>
        <v>#REF!</v>
      </c>
      <c r="I36" s="196"/>
    </row>
    <row r="37" spans="1:9" ht="17.25">
      <c r="A37" s="371">
        <v>23</v>
      </c>
      <c r="B37" s="359" t="s">
        <v>83</v>
      </c>
      <c r="C37" s="359"/>
      <c r="D37" s="359"/>
      <c r="E37" s="364"/>
      <c r="F37" s="364"/>
      <c r="G37" s="365"/>
      <c r="H37" s="366" t="e">
        <f>#REF!</f>
        <v>#REF!</v>
      </c>
      <c r="I37" s="196"/>
    </row>
    <row r="38" spans="1:9" ht="20.25">
      <c r="A38" s="372"/>
      <c r="B38" s="373"/>
      <c r="C38" s="373"/>
      <c r="D38" s="373"/>
      <c r="E38" s="374"/>
      <c r="F38" s="374"/>
      <c r="G38" s="375"/>
      <c r="H38" s="376"/>
      <c r="I38" s="196"/>
    </row>
    <row r="39" spans="1:8" ht="22.5">
      <c r="A39" s="377"/>
      <c r="B39" s="378"/>
      <c r="C39" s="378"/>
      <c r="D39" s="378"/>
      <c r="E39" s="379"/>
      <c r="F39" s="379"/>
      <c r="G39" s="379"/>
      <c r="H39" s="380"/>
    </row>
    <row r="40" spans="1:9" ht="21">
      <c r="A40" s="381" t="s">
        <v>13</v>
      </c>
      <c r="B40" s="382"/>
      <c r="C40" s="382"/>
      <c r="D40" s="382"/>
      <c r="E40" s="383"/>
      <c r="F40" s="341"/>
      <c r="G40" s="341"/>
      <c r="H40" s="384" t="s">
        <v>52</v>
      </c>
      <c r="I40" s="13"/>
    </row>
    <row r="41" spans="1:9" ht="15">
      <c r="A41" s="381" t="s">
        <v>58</v>
      </c>
      <c r="B41" s="382"/>
      <c r="C41" s="382"/>
      <c r="D41" s="382"/>
      <c r="E41" s="382"/>
      <c r="F41" s="341"/>
      <c r="G41" s="341"/>
      <c r="H41" s="385" t="s">
        <v>50</v>
      </c>
      <c r="I41" s="15"/>
    </row>
    <row r="42" spans="1:8" ht="15">
      <c r="A42" s="381"/>
      <c r="B42" s="382"/>
      <c r="C42" s="382"/>
      <c r="D42" s="382"/>
      <c r="E42" s="382"/>
      <c r="F42" s="386"/>
      <c r="G42" s="386"/>
      <c r="H42" s="387"/>
    </row>
    <row r="43" spans="1:9" ht="15">
      <c r="A43" s="381" t="s">
        <v>15</v>
      </c>
      <c r="B43" s="382"/>
      <c r="C43" s="382"/>
      <c r="D43" s="382"/>
      <c r="E43" s="382"/>
      <c r="F43" s="341"/>
      <c r="G43" s="341"/>
      <c r="H43" s="384" t="s">
        <v>29</v>
      </c>
      <c r="I43" s="13"/>
    </row>
    <row r="44" spans="1:9" ht="15" customHeight="1">
      <c r="A44" s="381" t="s">
        <v>58</v>
      </c>
      <c r="B44" s="382"/>
      <c r="C44" s="382"/>
      <c r="D44" s="382"/>
      <c r="E44" s="382"/>
      <c r="F44" s="341"/>
      <c r="G44" s="341"/>
      <c r="H44" s="384" t="s">
        <v>22</v>
      </c>
      <c r="I44" s="13"/>
    </row>
    <row r="45" spans="1:8" ht="15" hidden="1">
      <c r="A45" s="388"/>
      <c r="B45" s="389"/>
      <c r="C45" s="389"/>
      <c r="D45" s="389"/>
      <c r="E45" s="389"/>
      <c r="F45" s="390"/>
      <c r="G45" s="390"/>
      <c r="H45" s="391"/>
    </row>
    <row r="46" spans="1:8" ht="15">
      <c r="A46" s="388"/>
      <c r="B46" s="389"/>
      <c r="C46" s="389"/>
      <c r="D46" s="389"/>
      <c r="E46" s="389"/>
      <c r="F46" s="390"/>
      <c r="G46" s="390"/>
      <c r="H46" s="391"/>
    </row>
    <row r="47" spans="1:8" ht="15">
      <c r="A47" s="388"/>
      <c r="B47" s="389"/>
      <c r="C47" s="389"/>
      <c r="D47" s="389"/>
      <c r="E47" s="389"/>
      <c r="F47" s="390"/>
      <c r="G47" s="390"/>
      <c r="H47" s="391"/>
    </row>
    <row r="48" spans="1:8" ht="15">
      <c r="A48" s="388"/>
      <c r="B48" s="389"/>
      <c r="C48" s="389"/>
      <c r="D48" s="389"/>
      <c r="E48" s="389"/>
      <c r="F48" s="390"/>
      <c r="G48" s="390"/>
      <c r="H48" s="391"/>
    </row>
    <row r="49" spans="1:8" ht="15.75" thickBot="1">
      <c r="A49" s="392"/>
      <c r="B49" s="393"/>
      <c r="C49" s="393"/>
      <c r="D49" s="393"/>
      <c r="E49" s="393"/>
      <c r="F49" s="393"/>
      <c r="G49" s="393"/>
      <c r="H49" s="394"/>
    </row>
    <row r="50" ht="12.75">
      <c r="H50" s="1"/>
    </row>
  </sheetData>
  <sheetProtection/>
  <mergeCells count="10">
    <mergeCell ref="C10:D10"/>
    <mergeCell ref="A12:H12"/>
    <mergeCell ref="A14:H14"/>
    <mergeCell ref="A4:H4"/>
    <mergeCell ref="A1:H1"/>
    <mergeCell ref="A3:H3"/>
    <mergeCell ref="A5:H5"/>
    <mergeCell ref="A6:H6"/>
    <mergeCell ref="A7:H7"/>
    <mergeCell ref="A9:H9"/>
  </mergeCells>
  <printOptions horizontalCentered="1"/>
  <pageMargins left="0.11811023622047245" right="0.11811023622047245" top="0.7480314960629921" bottom="0.15748031496062992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39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6.00390625" style="0" customWidth="1"/>
    <col min="2" max="2" width="26.00390625" style="0" customWidth="1"/>
    <col min="3" max="3" width="8.00390625" style="0" customWidth="1"/>
    <col min="4" max="4" width="10.140625" style="0" customWidth="1"/>
    <col min="5" max="5" width="7.57421875" style="0" customWidth="1"/>
    <col min="9" max="9" width="8.140625" style="0" customWidth="1"/>
    <col min="10" max="10" width="10.7109375" style="0" customWidth="1"/>
    <col min="11" max="11" width="8.00390625" style="0" customWidth="1"/>
  </cols>
  <sheetData>
    <row r="1" spans="1:14" ht="15">
      <c r="A1" s="702" t="s">
        <v>9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</row>
    <row r="2" spans="1:14" ht="17.25" customHeight="1">
      <c r="A2" s="703" t="s">
        <v>88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399"/>
    </row>
    <row r="3" spans="1:14" ht="17.25" customHeight="1">
      <c r="A3" s="702" t="s">
        <v>89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</row>
    <row r="4" spans="1:14" ht="17.25" customHeight="1">
      <c r="A4" s="702" t="s">
        <v>56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</row>
    <row r="5" spans="1:14" s="1" customFormat="1" ht="21" customHeight="1" thickBot="1">
      <c r="A5" s="705" t="s">
        <v>93</v>
      </c>
      <c r="B5" s="705"/>
      <c r="C5" s="704" t="s">
        <v>94</v>
      </c>
      <c r="D5" s="704"/>
      <c r="E5" s="704"/>
      <c r="F5" s="704"/>
      <c r="G5" s="704"/>
      <c r="H5" s="704"/>
      <c r="I5" s="704"/>
      <c r="J5" s="705" t="s">
        <v>90</v>
      </c>
      <c r="K5" s="705"/>
      <c r="L5" s="705"/>
      <c r="M5" s="705"/>
      <c r="N5" s="705"/>
    </row>
    <row r="6" spans="1:14" ht="15.75" customHeight="1" thickBot="1">
      <c r="A6" s="401" t="s">
        <v>0</v>
      </c>
      <c r="B6" s="402" t="s">
        <v>1</v>
      </c>
      <c r="C6" s="403" t="s">
        <v>2</v>
      </c>
      <c r="D6" s="404" t="s">
        <v>3</v>
      </c>
      <c r="E6" s="405" t="s">
        <v>11</v>
      </c>
      <c r="F6" s="405" t="s">
        <v>4</v>
      </c>
      <c r="G6" s="403" t="s">
        <v>5</v>
      </c>
      <c r="H6" s="403" t="s">
        <v>8</v>
      </c>
      <c r="I6" s="403" t="s">
        <v>2</v>
      </c>
      <c r="J6" s="404" t="s">
        <v>3</v>
      </c>
      <c r="K6" s="405" t="s">
        <v>11</v>
      </c>
      <c r="L6" s="405" t="s">
        <v>4</v>
      </c>
      <c r="M6" s="403" t="s">
        <v>5</v>
      </c>
      <c r="N6" s="403" t="s">
        <v>8</v>
      </c>
    </row>
    <row r="7" spans="1:14" s="1" customFormat="1" ht="15.75" customHeight="1">
      <c r="A7" s="406">
        <v>1</v>
      </c>
      <c r="B7" s="689" t="s">
        <v>128</v>
      </c>
      <c r="C7" s="408">
        <v>400</v>
      </c>
      <c r="D7" s="409"/>
      <c r="E7" s="410"/>
      <c r="F7" s="411"/>
      <c r="G7" s="412"/>
      <c r="H7" s="413">
        <f>G7</f>
        <v>0</v>
      </c>
      <c r="I7" s="414">
        <v>1500</v>
      </c>
      <c r="J7" s="415" t="s">
        <v>230</v>
      </c>
      <c r="K7" s="416">
        <v>4</v>
      </c>
      <c r="L7" s="417"/>
      <c r="M7" s="418">
        <v>34</v>
      </c>
      <c r="N7" s="419">
        <f>M7</f>
        <v>34</v>
      </c>
    </row>
    <row r="8" spans="1:14" s="1" customFormat="1" ht="15.75" customHeight="1">
      <c r="A8" s="420">
        <v>2</v>
      </c>
      <c r="B8" s="686" t="s">
        <v>129</v>
      </c>
      <c r="C8" s="422">
        <v>1500</v>
      </c>
      <c r="D8" s="423" t="s">
        <v>231</v>
      </c>
      <c r="E8" s="424">
        <v>1</v>
      </c>
      <c r="F8" s="425"/>
      <c r="G8" s="426">
        <v>40</v>
      </c>
      <c r="H8" s="427">
        <f>G8</f>
        <v>40</v>
      </c>
      <c r="I8" s="428">
        <v>3000</v>
      </c>
      <c r="J8" s="429"/>
      <c r="K8" s="430"/>
      <c r="L8" s="420"/>
      <c r="M8" s="431"/>
      <c r="N8" s="432">
        <f>M8</f>
        <v>0</v>
      </c>
    </row>
    <row r="9" spans="1:14" s="1" customFormat="1" ht="15.75" customHeight="1">
      <c r="A9" s="420">
        <v>3</v>
      </c>
      <c r="B9" s="687" t="s">
        <v>130</v>
      </c>
      <c r="C9" s="433">
        <v>60</v>
      </c>
      <c r="D9" s="434">
        <v>9.29</v>
      </c>
      <c r="E9" s="435">
        <v>3</v>
      </c>
      <c r="F9" s="436"/>
      <c r="G9" s="437">
        <v>35</v>
      </c>
      <c r="H9" s="427">
        <f aca="true" t="shared" si="0" ref="H9:H17">G9</f>
        <v>35</v>
      </c>
      <c r="I9" s="439">
        <v>1500</v>
      </c>
      <c r="J9" s="440" t="s">
        <v>229</v>
      </c>
      <c r="K9" s="441">
        <v>9</v>
      </c>
      <c r="L9" s="442"/>
      <c r="M9" s="443">
        <v>29</v>
      </c>
      <c r="N9" s="432">
        <f aca="true" t="shared" si="1" ref="N9:N17">M9</f>
        <v>29</v>
      </c>
    </row>
    <row r="10" spans="1:14" s="1" customFormat="1" ht="15.75" customHeight="1">
      <c r="A10" s="420">
        <v>4</v>
      </c>
      <c r="B10" s="686" t="s">
        <v>131</v>
      </c>
      <c r="C10" s="433">
        <v>60</v>
      </c>
      <c r="D10" s="434">
        <v>9.08</v>
      </c>
      <c r="E10" s="435">
        <v>1</v>
      </c>
      <c r="F10" s="436"/>
      <c r="G10" s="437">
        <v>40</v>
      </c>
      <c r="H10" s="427">
        <f t="shared" si="0"/>
        <v>40</v>
      </c>
      <c r="I10" s="439" t="s">
        <v>209</v>
      </c>
      <c r="J10" s="440"/>
      <c r="K10" s="441"/>
      <c r="L10" s="442"/>
      <c r="M10" s="443"/>
      <c r="N10" s="432">
        <f t="shared" si="1"/>
        <v>0</v>
      </c>
    </row>
    <row r="11" spans="1:14" s="1" customFormat="1" ht="15.75" customHeight="1">
      <c r="A11" s="420">
        <v>5</v>
      </c>
      <c r="B11" s="686" t="s">
        <v>132</v>
      </c>
      <c r="C11" s="433">
        <v>60</v>
      </c>
      <c r="D11" s="434">
        <v>11.78</v>
      </c>
      <c r="E11" s="435">
        <v>3</v>
      </c>
      <c r="F11" s="436"/>
      <c r="G11" s="437">
        <v>35</v>
      </c>
      <c r="H11" s="427">
        <f t="shared" si="0"/>
        <v>35</v>
      </c>
      <c r="I11" s="439" t="s">
        <v>209</v>
      </c>
      <c r="J11" s="440"/>
      <c r="K11" s="441"/>
      <c r="L11" s="442"/>
      <c r="M11" s="443"/>
      <c r="N11" s="432">
        <f t="shared" si="1"/>
        <v>0</v>
      </c>
    </row>
    <row r="12" spans="1:14" s="1" customFormat="1" ht="15.75" customHeight="1">
      <c r="A12" s="420">
        <v>6</v>
      </c>
      <c r="B12" s="686" t="s">
        <v>133</v>
      </c>
      <c r="C12" s="433">
        <v>400</v>
      </c>
      <c r="D12" s="434"/>
      <c r="E12" s="435"/>
      <c r="F12" s="436"/>
      <c r="G12" s="437"/>
      <c r="H12" s="427">
        <f t="shared" si="0"/>
        <v>0</v>
      </c>
      <c r="I12" s="439" t="s">
        <v>209</v>
      </c>
      <c r="J12" s="440"/>
      <c r="K12" s="441"/>
      <c r="L12" s="442"/>
      <c r="M12" s="443"/>
      <c r="N12" s="432">
        <f t="shared" si="1"/>
        <v>0</v>
      </c>
    </row>
    <row r="13" spans="1:14" s="1" customFormat="1" ht="15.75" customHeight="1">
      <c r="A13" s="420">
        <v>7</v>
      </c>
      <c r="B13" s="690" t="s">
        <v>134</v>
      </c>
      <c r="C13" s="433">
        <v>60</v>
      </c>
      <c r="D13" s="696">
        <v>8</v>
      </c>
      <c r="E13" s="435">
        <v>2</v>
      </c>
      <c r="F13" s="436"/>
      <c r="G13" s="437">
        <v>37</v>
      </c>
      <c r="H13" s="427">
        <f t="shared" si="0"/>
        <v>37</v>
      </c>
      <c r="I13" s="439" t="s">
        <v>208</v>
      </c>
      <c r="J13" s="440">
        <v>11.66</v>
      </c>
      <c r="K13" s="441">
        <v>1</v>
      </c>
      <c r="L13" s="442"/>
      <c r="M13" s="443">
        <v>35</v>
      </c>
      <c r="N13" s="432">
        <f t="shared" si="1"/>
        <v>35</v>
      </c>
    </row>
    <row r="14" spans="1:14" s="1" customFormat="1" ht="15.75" customHeight="1">
      <c r="A14" s="420">
        <v>8</v>
      </c>
      <c r="B14" s="686" t="s">
        <v>135</v>
      </c>
      <c r="C14" s="433">
        <v>60</v>
      </c>
      <c r="D14" s="434">
        <v>7.76</v>
      </c>
      <c r="E14" s="435">
        <v>5</v>
      </c>
      <c r="F14" s="436"/>
      <c r="G14" s="437">
        <v>35</v>
      </c>
      <c r="H14" s="427">
        <f t="shared" si="0"/>
        <v>35</v>
      </c>
      <c r="I14" s="439" t="s">
        <v>209</v>
      </c>
      <c r="J14" s="440"/>
      <c r="K14" s="441"/>
      <c r="L14" s="442"/>
      <c r="M14" s="443"/>
      <c r="N14" s="432">
        <f t="shared" si="1"/>
        <v>0</v>
      </c>
    </row>
    <row r="15" spans="1:14" s="1" customFormat="1" ht="15.75" customHeight="1">
      <c r="A15" s="420">
        <v>9</v>
      </c>
      <c r="B15" s="686" t="s">
        <v>136</v>
      </c>
      <c r="C15" s="433">
        <v>1500</v>
      </c>
      <c r="D15" s="434" t="s">
        <v>221</v>
      </c>
      <c r="E15" s="435">
        <v>4</v>
      </c>
      <c r="F15" s="436"/>
      <c r="G15" s="437">
        <v>34</v>
      </c>
      <c r="H15" s="427">
        <f t="shared" si="0"/>
        <v>34</v>
      </c>
      <c r="I15" s="439">
        <v>5000</v>
      </c>
      <c r="J15" s="440"/>
      <c r="K15" s="441"/>
      <c r="L15" s="442"/>
      <c r="M15" s="443"/>
      <c r="N15" s="432">
        <f t="shared" si="1"/>
        <v>0</v>
      </c>
    </row>
    <row r="16" spans="1:14" s="1" customFormat="1" ht="15.75" customHeight="1">
      <c r="A16" s="420">
        <v>10</v>
      </c>
      <c r="B16" s="686" t="s">
        <v>137</v>
      </c>
      <c r="C16" s="433">
        <v>60</v>
      </c>
      <c r="D16" s="434" t="s">
        <v>220</v>
      </c>
      <c r="E16" s="435"/>
      <c r="F16" s="436"/>
      <c r="G16" s="437"/>
      <c r="H16" s="427">
        <f t="shared" si="0"/>
        <v>0</v>
      </c>
      <c r="I16" s="439" t="s">
        <v>209</v>
      </c>
      <c r="J16" s="440"/>
      <c r="K16" s="441"/>
      <c r="L16" s="442"/>
      <c r="M16" s="443"/>
      <c r="N16" s="432">
        <f t="shared" si="1"/>
        <v>0</v>
      </c>
    </row>
    <row r="17" spans="1:14" s="1" customFormat="1" ht="15.75" customHeight="1">
      <c r="A17" s="420">
        <v>11</v>
      </c>
      <c r="B17" s="686" t="s">
        <v>138</v>
      </c>
      <c r="C17" s="433">
        <v>60</v>
      </c>
      <c r="D17" s="434">
        <v>9.35</v>
      </c>
      <c r="E17" s="435">
        <v>5</v>
      </c>
      <c r="F17" s="436"/>
      <c r="G17" s="437">
        <v>33</v>
      </c>
      <c r="H17" s="427">
        <f t="shared" si="0"/>
        <v>33</v>
      </c>
      <c r="I17" s="439" t="s">
        <v>208</v>
      </c>
      <c r="J17" s="440">
        <v>9.09</v>
      </c>
      <c r="K17" s="441">
        <v>1</v>
      </c>
      <c r="L17" s="442"/>
      <c r="M17" s="443">
        <v>37</v>
      </c>
      <c r="N17" s="432">
        <f t="shared" si="1"/>
        <v>37</v>
      </c>
    </row>
    <row r="18" spans="1:14" s="1" customFormat="1" ht="15.75" customHeight="1" thickBot="1">
      <c r="A18" s="445">
        <v>12</v>
      </c>
      <c r="B18" s="688" t="s">
        <v>139</v>
      </c>
      <c r="C18" s="433">
        <v>400</v>
      </c>
      <c r="D18" s="434"/>
      <c r="E18" s="435"/>
      <c r="F18" s="436"/>
      <c r="G18" s="437"/>
      <c r="H18" s="438">
        <f>G18</f>
        <v>0</v>
      </c>
      <c r="I18" s="439" t="s">
        <v>209</v>
      </c>
      <c r="J18" s="440"/>
      <c r="K18" s="441"/>
      <c r="L18" s="442"/>
      <c r="M18" s="443"/>
      <c r="N18" s="444">
        <f>M18</f>
        <v>0</v>
      </c>
    </row>
    <row r="19" spans="1:14" ht="15.75" customHeight="1">
      <c r="A19" s="447"/>
      <c r="B19" s="448" t="s">
        <v>57</v>
      </c>
      <c r="C19" s="413" t="s">
        <v>47</v>
      </c>
      <c r="D19" s="449">
        <v>55.9</v>
      </c>
      <c r="E19" s="450">
        <v>3</v>
      </c>
      <c r="F19" s="450"/>
      <c r="G19" s="412">
        <v>35</v>
      </c>
      <c r="H19" s="413">
        <f>G19</f>
        <v>35</v>
      </c>
      <c r="I19" s="414"/>
      <c r="J19" s="451"/>
      <c r="K19" s="452"/>
      <c r="L19" s="452"/>
      <c r="M19" s="453"/>
      <c r="N19" s="419">
        <f>M19</f>
        <v>0</v>
      </c>
    </row>
    <row r="20" spans="1:14" ht="15.75" customHeight="1" thickBot="1">
      <c r="A20" s="454"/>
      <c r="B20" s="455"/>
      <c r="C20" s="456"/>
      <c r="D20" s="457"/>
      <c r="E20" s="458"/>
      <c r="F20" s="458"/>
      <c r="G20" s="459"/>
      <c r="H20" s="460">
        <f>G20</f>
        <v>0</v>
      </c>
      <c r="I20" s="461"/>
      <c r="J20" s="462"/>
      <c r="K20" s="463"/>
      <c r="L20" s="463"/>
      <c r="M20" s="464"/>
      <c r="N20" s="465">
        <f>M20</f>
        <v>0</v>
      </c>
    </row>
    <row r="21" spans="1:14" ht="15.75" customHeight="1" thickBot="1">
      <c r="A21" s="466"/>
      <c r="B21" s="467"/>
      <c r="C21" s="468"/>
      <c r="D21" s="469"/>
      <c r="E21" s="470"/>
      <c r="F21" s="471"/>
      <c r="G21" s="468"/>
      <c r="H21" s="472">
        <f>SUM(H7:H20)</f>
        <v>324</v>
      </c>
      <c r="I21" s="473"/>
      <c r="J21" s="474"/>
      <c r="K21" s="475"/>
      <c r="L21" s="476"/>
      <c r="M21" s="473"/>
      <c r="N21" s="472">
        <f>SUM(N7:N20)</f>
        <v>135</v>
      </c>
    </row>
    <row r="22" spans="1:14" ht="12.75">
      <c r="A22" s="477"/>
      <c r="B22" s="477"/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</row>
    <row r="23" spans="1:14" ht="12.75">
      <c r="A23" s="477"/>
      <c r="B23" s="478" t="s">
        <v>6</v>
      </c>
      <c r="C23" s="479">
        <f>SUM(H21,N21)</f>
        <v>459</v>
      </c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</row>
    <row r="24" spans="1:14" ht="12.75">
      <c r="A24" s="477"/>
      <c r="B24" s="478" t="s">
        <v>7</v>
      </c>
      <c r="C24" s="480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</row>
    <row r="25" spans="1:14" ht="12.75">
      <c r="A25" s="477"/>
      <c r="B25" s="477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</row>
    <row r="26" spans="1:14" ht="12.75">
      <c r="A26" s="477"/>
      <c r="B26" s="400" t="s">
        <v>13</v>
      </c>
      <c r="C26" s="400"/>
      <c r="D26" s="400"/>
      <c r="E26" s="400"/>
      <c r="F26" s="400"/>
      <c r="G26" s="477" t="s">
        <v>85</v>
      </c>
      <c r="H26" s="477"/>
      <c r="I26" s="481"/>
      <c r="J26" s="481"/>
      <c r="K26" s="481"/>
      <c r="L26" s="481"/>
      <c r="M26" s="481"/>
      <c r="N26" s="477"/>
    </row>
    <row r="27" spans="1:14" ht="12.75">
      <c r="A27" s="477"/>
      <c r="B27" s="591" t="s">
        <v>92</v>
      </c>
      <c r="C27" s="400"/>
      <c r="D27" s="400"/>
      <c r="E27" s="400"/>
      <c r="F27" s="400"/>
      <c r="G27" s="400" t="s">
        <v>86</v>
      </c>
      <c r="H27" s="477"/>
      <c r="I27" s="481"/>
      <c r="J27" s="481"/>
      <c r="K27" s="481"/>
      <c r="L27" s="481"/>
      <c r="M27" s="481"/>
      <c r="N27" s="477"/>
    </row>
    <row r="28" spans="1:14" ht="12.75">
      <c r="A28" s="477"/>
      <c r="B28" s="400"/>
      <c r="C28" s="400"/>
      <c r="D28" s="400"/>
      <c r="E28" s="400"/>
      <c r="F28" s="400"/>
      <c r="G28" s="400"/>
      <c r="H28" s="400"/>
      <c r="I28" s="481"/>
      <c r="J28" s="481"/>
      <c r="K28" s="481"/>
      <c r="L28" s="481"/>
      <c r="M28" s="481"/>
      <c r="N28" s="477"/>
    </row>
    <row r="29" spans="1:14" ht="12.75">
      <c r="A29" s="477"/>
      <c r="B29" s="400" t="s">
        <v>15</v>
      </c>
      <c r="C29" s="400"/>
      <c r="D29" s="400"/>
      <c r="E29" s="400"/>
      <c r="F29" s="400"/>
      <c r="G29" s="400" t="s">
        <v>23</v>
      </c>
      <c r="H29" s="400"/>
      <c r="I29" s="481"/>
      <c r="J29" s="481"/>
      <c r="K29" s="481"/>
      <c r="L29" s="481"/>
      <c r="M29" s="481"/>
      <c r="N29" s="477"/>
    </row>
    <row r="30" spans="1:14" ht="12.75">
      <c r="A30" s="477"/>
      <c r="B30" s="400" t="s">
        <v>87</v>
      </c>
      <c r="C30" s="400"/>
      <c r="D30" s="400"/>
      <c r="E30" s="400"/>
      <c r="F30" s="400"/>
      <c r="G30" s="400" t="s">
        <v>22</v>
      </c>
      <c r="H30" s="400"/>
      <c r="I30" s="482"/>
      <c r="J30" s="482"/>
      <c r="K30" s="482"/>
      <c r="L30" s="482"/>
      <c r="M30" s="482"/>
      <c r="N30" s="477"/>
    </row>
    <row r="31" spans="1:14" ht="12.75">
      <c r="A31" s="477"/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</row>
    <row r="32" spans="1:14" ht="14.25">
      <c r="A32" s="335"/>
      <c r="B32" s="336"/>
      <c r="C32" s="336"/>
      <c r="D32" s="336"/>
      <c r="E32" s="336"/>
      <c r="F32" s="336"/>
      <c r="G32" s="336"/>
      <c r="H32" s="336"/>
      <c r="I32" s="335"/>
      <c r="J32" s="335"/>
      <c r="K32" s="335"/>
      <c r="L32" s="335"/>
      <c r="M32" s="335"/>
      <c r="N32" s="335"/>
    </row>
    <row r="39" spans="2:13" ht="13.5">
      <c r="B39" s="699"/>
      <c r="C39" s="699"/>
      <c r="D39" s="699"/>
      <c r="E39" s="699"/>
      <c r="F39" s="699"/>
      <c r="G39" s="699"/>
      <c r="H39" s="699"/>
      <c r="I39" s="699"/>
      <c r="J39" s="699"/>
      <c r="K39" s="699"/>
      <c r="L39" s="699"/>
      <c r="M39" s="699"/>
    </row>
  </sheetData>
  <sheetProtection/>
  <mergeCells count="8">
    <mergeCell ref="A1:N1"/>
    <mergeCell ref="A2:M2"/>
    <mergeCell ref="C5:I5"/>
    <mergeCell ref="J5:N5"/>
    <mergeCell ref="B39:M39"/>
    <mergeCell ref="A3:N3"/>
    <mergeCell ref="A4:N4"/>
    <mergeCell ref="A5:B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32"/>
  <sheetViews>
    <sheetView zoomScalePageLayoutView="0" workbookViewId="0" topLeftCell="B1">
      <selection activeCell="F12" sqref="F12"/>
    </sheetView>
  </sheetViews>
  <sheetFormatPr defaultColWidth="9.140625" defaultRowHeight="12.75"/>
  <cols>
    <col min="1" max="1" width="4.421875" style="0" customWidth="1"/>
    <col min="2" max="2" width="26.00390625" style="0" customWidth="1"/>
    <col min="3" max="3" width="8.00390625" style="0" customWidth="1"/>
    <col min="4" max="4" width="10.140625" style="0" customWidth="1"/>
    <col min="5" max="5" width="7.57421875" style="0" customWidth="1"/>
    <col min="9" max="9" width="8.140625" style="0" customWidth="1"/>
    <col min="10" max="10" width="10.7109375" style="0" customWidth="1"/>
    <col min="11" max="11" width="8.00390625" style="0" customWidth="1"/>
  </cols>
  <sheetData>
    <row r="1" spans="2:14" ht="12.75">
      <c r="B1" s="698" t="s">
        <v>9</v>
      </c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</row>
    <row r="2" spans="2:14" ht="17.25" customHeight="1">
      <c r="B2" s="699" t="s">
        <v>31</v>
      </c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19"/>
    </row>
    <row r="3" spans="2:14" s="1" customFormat="1" ht="21" customHeight="1" thickBot="1">
      <c r="B3" s="24" t="s">
        <v>10</v>
      </c>
      <c r="C3" s="706" t="s">
        <v>19</v>
      </c>
      <c r="D3" s="706"/>
      <c r="E3" s="706"/>
      <c r="F3" s="706"/>
      <c r="G3" s="706"/>
      <c r="H3" s="706"/>
      <c r="I3" s="706"/>
      <c r="J3" s="707" t="s">
        <v>32</v>
      </c>
      <c r="K3" s="707"/>
      <c r="L3" s="707"/>
      <c r="M3" s="707"/>
      <c r="N3" s="707"/>
    </row>
    <row r="4" spans="1:14" ht="15.75" thickBot="1">
      <c r="A4" s="42" t="s">
        <v>0</v>
      </c>
      <c r="B4" s="101" t="s">
        <v>1</v>
      </c>
      <c r="C4" s="67" t="s">
        <v>2</v>
      </c>
      <c r="D4" s="102" t="s">
        <v>3</v>
      </c>
      <c r="E4" s="134" t="s">
        <v>11</v>
      </c>
      <c r="F4" s="103" t="s">
        <v>4</v>
      </c>
      <c r="G4" s="67" t="s">
        <v>5</v>
      </c>
      <c r="H4" s="67" t="s">
        <v>8</v>
      </c>
      <c r="I4" s="67" t="s">
        <v>2</v>
      </c>
      <c r="J4" s="102" t="s">
        <v>3</v>
      </c>
      <c r="K4" s="134" t="s">
        <v>11</v>
      </c>
      <c r="L4" s="103" t="s">
        <v>4</v>
      </c>
      <c r="M4" s="67" t="s">
        <v>5</v>
      </c>
      <c r="N4" s="67" t="s">
        <v>8</v>
      </c>
    </row>
    <row r="5" spans="1:14" s="1" customFormat="1" ht="18.75" customHeight="1">
      <c r="A5" s="95">
        <v>1</v>
      </c>
      <c r="B5" s="212"/>
      <c r="C5" s="215"/>
      <c r="D5" s="77"/>
      <c r="E5" s="57"/>
      <c r="F5" s="62"/>
      <c r="G5" s="76"/>
      <c r="H5" s="221"/>
      <c r="I5" s="215"/>
      <c r="J5" s="109"/>
      <c r="K5" s="133"/>
      <c r="L5" s="110"/>
      <c r="M5" s="93"/>
      <c r="N5" s="226"/>
    </row>
    <row r="6" spans="1:14" s="1" customFormat="1" ht="18.75" customHeight="1">
      <c r="A6" s="95">
        <v>2</v>
      </c>
      <c r="B6" s="213"/>
      <c r="C6" s="216"/>
      <c r="D6" s="86"/>
      <c r="E6" s="60"/>
      <c r="F6" s="88"/>
      <c r="G6" s="33"/>
      <c r="H6" s="222"/>
      <c r="I6" s="216"/>
      <c r="J6" s="111"/>
      <c r="K6" s="113"/>
      <c r="L6" s="112"/>
      <c r="M6" s="94"/>
      <c r="N6" s="227"/>
    </row>
    <row r="7" spans="1:14" s="1" customFormat="1" ht="18.75" customHeight="1">
      <c r="A7" s="95">
        <v>3</v>
      </c>
      <c r="B7" s="213"/>
      <c r="C7" s="216"/>
      <c r="D7" s="111"/>
      <c r="E7" s="113"/>
      <c r="F7" s="112"/>
      <c r="G7" s="94"/>
      <c r="H7" s="223"/>
      <c r="I7" s="218"/>
      <c r="J7" s="111"/>
      <c r="K7" s="113"/>
      <c r="L7" s="112"/>
      <c r="M7" s="94"/>
      <c r="N7" s="227"/>
    </row>
    <row r="8" spans="1:14" s="1" customFormat="1" ht="18.75" customHeight="1">
      <c r="A8" s="95">
        <v>4</v>
      </c>
      <c r="B8" s="213"/>
      <c r="C8" s="216"/>
      <c r="D8" s="115"/>
      <c r="E8" s="60"/>
      <c r="F8" s="88"/>
      <c r="G8" s="33"/>
      <c r="H8" s="222"/>
      <c r="I8" s="216"/>
      <c r="J8" s="111"/>
      <c r="K8" s="113"/>
      <c r="L8" s="112"/>
      <c r="M8" s="94"/>
      <c r="N8" s="227"/>
    </row>
    <row r="9" spans="1:14" s="1" customFormat="1" ht="18.75" customHeight="1">
      <c r="A9" s="95">
        <v>5</v>
      </c>
      <c r="B9" s="213"/>
      <c r="C9" s="216"/>
      <c r="D9" s="86"/>
      <c r="E9" s="60"/>
      <c r="F9" s="88"/>
      <c r="G9" s="33"/>
      <c r="H9" s="222"/>
      <c r="I9" s="216"/>
      <c r="J9" s="111"/>
      <c r="K9" s="113"/>
      <c r="L9" s="112"/>
      <c r="M9" s="94"/>
      <c r="N9" s="227"/>
    </row>
    <row r="10" spans="1:14" s="1" customFormat="1" ht="18.75" customHeight="1">
      <c r="A10" s="95">
        <v>6</v>
      </c>
      <c r="B10" s="213"/>
      <c r="C10" s="216"/>
      <c r="D10" s="86"/>
      <c r="E10" s="60"/>
      <c r="F10" s="88"/>
      <c r="G10" s="33"/>
      <c r="H10" s="222"/>
      <c r="I10" s="216"/>
      <c r="J10" s="111"/>
      <c r="K10" s="113"/>
      <c r="L10" s="112"/>
      <c r="M10" s="94"/>
      <c r="N10" s="227"/>
    </row>
    <row r="11" spans="1:14" s="1" customFormat="1" ht="18.75" customHeight="1">
      <c r="A11" s="95">
        <v>7</v>
      </c>
      <c r="B11" s="214"/>
      <c r="C11" s="216"/>
      <c r="D11" s="116"/>
      <c r="E11" s="60"/>
      <c r="F11" s="88"/>
      <c r="G11" s="33"/>
      <c r="H11" s="222"/>
      <c r="I11" s="216"/>
      <c r="J11" s="117"/>
      <c r="K11" s="113"/>
      <c r="L11" s="112"/>
      <c r="M11" s="94"/>
      <c r="N11" s="227"/>
    </row>
    <row r="12" spans="1:14" s="1" customFormat="1" ht="18.75" customHeight="1">
      <c r="A12" s="95">
        <v>8</v>
      </c>
      <c r="B12" s="214"/>
      <c r="C12" s="216"/>
      <c r="D12" s="117"/>
      <c r="E12" s="113"/>
      <c r="F12" s="112"/>
      <c r="G12" s="94"/>
      <c r="H12" s="223"/>
      <c r="I12" s="218"/>
      <c r="J12" s="111"/>
      <c r="K12" s="113"/>
      <c r="L12" s="112"/>
      <c r="M12" s="94"/>
      <c r="N12" s="227"/>
    </row>
    <row r="13" spans="1:14" s="1" customFormat="1" ht="18.75" customHeight="1">
      <c r="A13" s="95">
        <v>9</v>
      </c>
      <c r="B13" s="214"/>
      <c r="C13" s="216"/>
      <c r="D13" s="111"/>
      <c r="E13" s="113"/>
      <c r="F13" s="112"/>
      <c r="G13" s="142"/>
      <c r="H13" s="223"/>
      <c r="I13" s="219"/>
      <c r="J13" s="111"/>
      <c r="K13" s="113"/>
      <c r="L13" s="112"/>
      <c r="M13" s="94"/>
      <c r="N13" s="227"/>
    </row>
    <row r="14" spans="1:14" s="1" customFormat="1" ht="18.75" customHeight="1">
      <c r="A14" s="95">
        <v>10</v>
      </c>
      <c r="B14" s="213"/>
      <c r="C14" s="216"/>
      <c r="D14" s="111"/>
      <c r="E14" s="113"/>
      <c r="F14" s="112"/>
      <c r="G14" s="94"/>
      <c r="H14" s="223"/>
      <c r="I14" s="218"/>
      <c r="J14" s="111"/>
      <c r="K14" s="113"/>
      <c r="L14" s="112"/>
      <c r="M14" s="94"/>
      <c r="N14" s="227"/>
    </row>
    <row r="15" spans="1:14" s="1" customFormat="1" ht="18.75" customHeight="1">
      <c r="A15" s="95">
        <v>11</v>
      </c>
      <c r="B15" s="213"/>
      <c r="C15" s="216"/>
      <c r="D15" s="86"/>
      <c r="E15" s="60"/>
      <c r="F15" s="88"/>
      <c r="G15" s="33"/>
      <c r="H15" s="222"/>
      <c r="I15" s="216"/>
      <c r="J15" s="111"/>
      <c r="K15" s="113"/>
      <c r="L15" s="112"/>
      <c r="M15" s="94"/>
      <c r="N15" s="227"/>
    </row>
    <row r="16" spans="1:14" s="1" customFormat="1" ht="18.75" customHeight="1">
      <c r="A16" s="95">
        <v>12</v>
      </c>
      <c r="B16" s="213"/>
      <c r="C16" s="216"/>
      <c r="D16" s="111"/>
      <c r="E16" s="113"/>
      <c r="F16" s="112"/>
      <c r="G16" s="94"/>
      <c r="H16" s="223"/>
      <c r="I16" s="218"/>
      <c r="J16" s="111"/>
      <c r="K16" s="113"/>
      <c r="L16" s="112"/>
      <c r="M16" s="94"/>
      <c r="N16" s="227"/>
    </row>
    <row r="17" spans="1:14" s="1" customFormat="1" ht="18.75" customHeight="1">
      <c r="A17" s="95">
        <v>13</v>
      </c>
      <c r="B17" s="213"/>
      <c r="C17" s="216"/>
      <c r="D17" s="87"/>
      <c r="E17" s="55"/>
      <c r="F17" s="58"/>
      <c r="G17" s="34"/>
      <c r="H17" s="224"/>
      <c r="I17" s="216"/>
      <c r="J17" s="111"/>
      <c r="K17" s="113"/>
      <c r="L17" s="112"/>
      <c r="M17" s="94"/>
      <c r="N17" s="227"/>
    </row>
    <row r="18" spans="1:14" s="1" customFormat="1" ht="18.75" customHeight="1">
      <c r="A18" s="95">
        <v>14</v>
      </c>
      <c r="B18" s="213"/>
      <c r="C18" s="216"/>
      <c r="D18" s="111"/>
      <c r="E18" s="113"/>
      <c r="F18" s="112"/>
      <c r="G18" s="94"/>
      <c r="H18" s="223"/>
      <c r="I18" s="218"/>
      <c r="J18" s="111"/>
      <c r="K18" s="113"/>
      <c r="L18" s="112"/>
      <c r="M18" s="94"/>
      <c r="N18" s="227"/>
    </row>
    <row r="19" spans="1:14" s="1" customFormat="1" ht="18.75" customHeight="1">
      <c r="A19" s="95">
        <v>15</v>
      </c>
      <c r="B19" s="213"/>
      <c r="C19" s="216"/>
      <c r="D19" s="111"/>
      <c r="E19" s="113"/>
      <c r="F19" s="112"/>
      <c r="G19" s="94"/>
      <c r="H19" s="223"/>
      <c r="I19" s="218"/>
      <c r="J19" s="111"/>
      <c r="K19" s="113"/>
      <c r="L19" s="112"/>
      <c r="M19" s="94"/>
      <c r="N19" s="227"/>
    </row>
    <row r="20" spans="1:14" s="1" customFormat="1" ht="18.75" customHeight="1" thickBot="1">
      <c r="A20" s="95">
        <v>16</v>
      </c>
      <c r="B20" s="90"/>
      <c r="C20" s="217"/>
      <c r="D20" s="91"/>
      <c r="E20" s="68"/>
      <c r="F20" s="92"/>
      <c r="G20" s="47"/>
      <c r="H20" s="225"/>
      <c r="I20" s="220"/>
      <c r="J20" s="118"/>
      <c r="K20" s="120"/>
      <c r="L20" s="119"/>
      <c r="M20" s="143"/>
      <c r="N20" s="228"/>
    </row>
    <row r="21" spans="1:14" ht="18.75" customHeight="1">
      <c r="A21" s="192"/>
      <c r="B21" s="188" t="s">
        <v>26</v>
      </c>
      <c r="C21" s="256"/>
      <c r="D21" s="121"/>
      <c r="E21" s="51"/>
      <c r="F21" s="122"/>
      <c r="G21" s="32"/>
      <c r="H21" s="229"/>
      <c r="I21" s="254"/>
      <c r="J21" s="123"/>
      <c r="K21" s="53"/>
      <c r="L21" s="54"/>
      <c r="M21" s="49"/>
      <c r="N21" s="231"/>
    </row>
    <row r="22" spans="1:14" ht="18.75" customHeight="1" thickBot="1">
      <c r="A22" s="273"/>
      <c r="B22" s="171" t="s">
        <v>27</v>
      </c>
      <c r="C22" s="274"/>
      <c r="D22" s="138"/>
      <c r="E22" s="139"/>
      <c r="F22" s="140"/>
      <c r="G22" s="141"/>
      <c r="H22" s="230"/>
      <c r="I22" s="262"/>
      <c r="J22" s="124"/>
      <c r="K22" s="63"/>
      <c r="L22" s="75"/>
      <c r="M22" s="35"/>
      <c r="N22" s="232"/>
    </row>
    <row r="23" spans="1:14" ht="18.75" customHeight="1" thickBot="1">
      <c r="A23" s="125"/>
      <c r="B23" s="183"/>
      <c r="C23" s="258"/>
      <c r="D23" s="127"/>
      <c r="E23" s="128"/>
      <c r="F23" s="129"/>
      <c r="G23" s="28"/>
      <c r="H23" s="233">
        <f>SUM(H5:H22)</f>
        <v>0</v>
      </c>
      <c r="I23" s="158"/>
      <c r="J23" s="130"/>
      <c r="K23" s="131"/>
      <c r="L23" s="137"/>
      <c r="M23" s="36"/>
      <c r="N23" s="233">
        <f>SUM(N5:N22)</f>
        <v>0</v>
      </c>
    </row>
    <row r="25" spans="2:3" ht="12.75">
      <c r="B25" s="3" t="s">
        <v>6</v>
      </c>
      <c r="C25" s="8">
        <f>SUM(H23,N23)</f>
        <v>0</v>
      </c>
    </row>
    <row r="26" ht="12.75">
      <c r="B26" s="3" t="s">
        <v>7</v>
      </c>
    </row>
    <row r="28" spans="2:13" ht="12.75">
      <c r="B28" s="16" t="s">
        <v>13</v>
      </c>
      <c r="C28" s="16"/>
      <c r="D28" s="16"/>
      <c r="E28" s="16"/>
      <c r="F28" s="16"/>
      <c r="G28" s="25" t="s">
        <v>33</v>
      </c>
      <c r="H28" s="17"/>
      <c r="I28" s="4"/>
      <c r="J28" s="4"/>
      <c r="K28" s="4"/>
      <c r="L28" s="4"/>
      <c r="M28" s="4"/>
    </row>
    <row r="29" spans="2:13" ht="12.75">
      <c r="B29" s="26" t="s">
        <v>14</v>
      </c>
      <c r="C29" s="16"/>
      <c r="D29" s="16"/>
      <c r="E29" s="16"/>
      <c r="F29" s="16"/>
      <c r="G29" s="20" t="s">
        <v>20</v>
      </c>
      <c r="H29" s="17"/>
      <c r="I29" s="4"/>
      <c r="J29" s="4"/>
      <c r="K29" s="4"/>
      <c r="L29" s="4"/>
      <c r="M29" s="4"/>
    </row>
    <row r="30" spans="2:13" ht="12.75">
      <c r="B30" s="16"/>
      <c r="C30" s="16"/>
      <c r="D30" s="16"/>
      <c r="E30" s="16"/>
      <c r="F30" s="16"/>
      <c r="G30" s="16"/>
      <c r="H30" s="16"/>
      <c r="I30" s="4"/>
      <c r="J30" s="4"/>
      <c r="K30" s="4"/>
      <c r="L30" s="4"/>
      <c r="M30" s="4"/>
    </row>
    <row r="31" spans="2:13" ht="12.75">
      <c r="B31" s="16" t="s">
        <v>15</v>
      </c>
      <c r="C31" s="16"/>
      <c r="D31" s="16"/>
      <c r="E31" s="16"/>
      <c r="F31" s="16"/>
      <c r="G31" s="26" t="s">
        <v>25</v>
      </c>
      <c r="H31" s="16"/>
      <c r="I31" s="4"/>
      <c r="J31" s="4"/>
      <c r="K31" s="4"/>
      <c r="L31" s="4"/>
      <c r="M31" s="4"/>
    </row>
    <row r="32" spans="2:13" ht="12.75">
      <c r="B32" s="16" t="s">
        <v>14</v>
      </c>
      <c r="C32" s="16"/>
      <c r="D32" s="16"/>
      <c r="E32" s="16"/>
      <c r="F32" s="16"/>
      <c r="G32" s="26" t="s">
        <v>22</v>
      </c>
      <c r="H32" s="16"/>
      <c r="I32" s="5"/>
      <c r="J32" s="5"/>
      <c r="K32" s="5"/>
      <c r="L32" s="5"/>
      <c r="M32" s="5"/>
    </row>
  </sheetData>
  <sheetProtection/>
  <mergeCells count="4">
    <mergeCell ref="B2:M2"/>
    <mergeCell ref="B1:N1"/>
    <mergeCell ref="C3:I3"/>
    <mergeCell ref="J3:N3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29"/>
  <sheetViews>
    <sheetView view="pageBreakPreview" zoomScaleSheetLayoutView="100" zoomScalePageLayoutView="0" workbookViewId="0" topLeftCell="A4">
      <selection activeCell="H16" sqref="H16"/>
    </sheetView>
  </sheetViews>
  <sheetFormatPr defaultColWidth="9.140625" defaultRowHeight="12.75"/>
  <cols>
    <col min="1" max="1" width="4.140625" style="0" customWidth="1"/>
    <col min="2" max="2" width="25.140625" style="0" customWidth="1"/>
    <col min="4" max="4" width="10.140625" style="0" customWidth="1"/>
    <col min="5" max="5" width="7.140625" style="0" customWidth="1"/>
    <col min="10" max="10" width="10.7109375" style="0" customWidth="1"/>
    <col min="11" max="11" width="7.57421875" style="0" customWidth="1"/>
  </cols>
  <sheetData>
    <row r="1" spans="2:14" ht="12.75">
      <c r="B1" s="698" t="s">
        <v>9</v>
      </c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</row>
    <row r="2" spans="2:14" ht="15" customHeight="1">
      <c r="B2" s="699" t="s">
        <v>31</v>
      </c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19"/>
    </row>
    <row r="3" spans="2:14" s="1" customFormat="1" ht="21" customHeight="1" thickBot="1">
      <c r="B3" s="24" t="s">
        <v>10</v>
      </c>
      <c r="C3" s="706" t="s">
        <v>30</v>
      </c>
      <c r="D3" s="706"/>
      <c r="E3" s="706"/>
      <c r="F3" s="706"/>
      <c r="G3" s="706"/>
      <c r="H3" s="706"/>
      <c r="I3" s="706"/>
      <c r="J3" s="700" t="s">
        <v>44</v>
      </c>
      <c r="K3" s="700"/>
      <c r="L3" s="700"/>
      <c r="M3" s="700"/>
      <c r="N3" s="700"/>
    </row>
    <row r="4" spans="1:14" ht="15.75" thickBot="1">
      <c r="A4" s="42" t="s">
        <v>0</v>
      </c>
      <c r="B4" s="101" t="s">
        <v>1</v>
      </c>
      <c r="C4" s="67" t="s">
        <v>2</v>
      </c>
      <c r="D4" s="102" t="s">
        <v>3</v>
      </c>
      <c r="E4" s="134" t="s">
        <v>11</v>
      </c>
      <c r="F4" s="103" t="s">
        <v>4</v>
      </c>
      <c r="G4" s="67" t="s">
        <v>5</v>
      </c>
      <c r="H4" s="67" t="s">
        <v>8</v>
      </c>
      <c r="I4" s="67" t="s">
        <v>2</v>
      </c>
      <c r="J4" s="102" t="s">
        <v>3</v>
      </c>
      <c r="K4" s="134" t="s">
        <v>11</v>
      </c>
      <c r="L4" s="103" t="s">
        <v>4</v>
      </c>
      <c r="M4" s="67" t="s">
        <v>5</v>
      </c>
      <c r="N4" s="67" t="s">
        <v>8</v>
      </c>
    </row>
    <row r="5" spans="1:14" ht="18.75" customHeight="1">
      <c r="A5" s="37">
        <v>1</v>
      </c>
      <c r="B5" s="150"/>
      <c r="C5" s="215"/>
      <c r="D5" s="77"/>
      <c r="E5" s="57"/>
      <c r="F5" s="62"/>
      <c r="G5" s="76"/>
      <c r="H5" s="221"/>
      <c r="I5" s="215"/>
      <c r="J5" s="77"/>
      <c r="K5" s="57"/>
      <c r="L5" s="62"/>
      <c r="M5" s="151"/>
      <c r="N5" s="234"/>
    </row>
    <row r="6" spans="1:14" ht="18.75" customHeight="1">
      <c r="A6" s="37">
        <v>2</v>
      </c>
      <c r="B6" s="150"/>
      <c r="C6" s="215"/>
      <c r="D6" s="77"/>
      <c r="E6" s="57"/>
      <c r="F6" s="62"/>
      <c r="G6" s="76"/>
      <c r="H6" s="221"/>
      <c r="I6" s="215"/>
      <c r="J6" s="77"/>
      <c r="K6" s="57"/>
      <c r="L6" s="62"/>
      <c r="M6" s="151"/>
      <c r="N6" s="234"/>
    </row>
    <row r="7" spans="1:14" ht="18.75" customHeight="1">
      <c r="A7" s="37">
        <v>3</v>
      </c>
      <c r="B7" s="150"/>
      <c r="C7" s="215"/>
      <c r="D7" s="77"/>
      <c r="E7" s="57"/>
      <c r="F7" s="62"/>
      <c r="G7" s="76"/>
      <c r="H7" s="221"/>
      <c r="I7" s="215"/>
      <c r="J7" s="77"/>
      <c r="K7" s="57"/>
      <c r="L7" s="62"/>
      <c r="M7" s="151"/>
      <c r="N7" s="234"/>
    </row>
    <row r="8" spans="1:14" ht="18.75" customHeight="1">
      <c r="A8" s="37">
        <v>4</v>
      </c>
      <c r="B8" s="150"/>
      <c r="C8" s="215"/>
      <c r="D8" s="77"/>
      <c r="E8" s="57"/>
      <c r="F8" s="62"/>
      <c r="G8" s="76"/>
      <c r="H8" s="221"/>
      <c r="I8" s="215"/>
      <c r="J8" s="77"/>
      <c r="K8" s="57"/>
      <c r="L8" s="62"/>
      <c r="M8" s="151"/>
      <c r="N8" s="234"/>
    </row>
    <row r="9" spans="1:14" ht="18.75" customHeight="1">
      <c r="A9" s="37">
        <v>5</v>
      </c>
      <c r="B9" s="150"/>
      <c r="C9" s="215"/>
      <c r="D9" s="77"/>
      <c r="E9" s="57"/>
      <c r="F9" s="62"/>
      <c r="G9" s="76"/>
      <c r="H9" s="221"/>
      <c r="I9" s="215"/>
      <c r="J9" s="77"/>
      <c r="K9" s="57"/>
      <c r="L9" s="62"/>
      <c r="M9" s="151"/>
      <c r="N9" s="234"/>
    </row>
    <row r="10" spans="1:14" ht="18.75" customHeight="1">
      <c r="A10" s="37">
        <v>6</v>
      </c>
      <c r="B10" s="150"/>
      <c r="C10" s="215"/>
      <c r="D10" s="77"/>
      <c r="E10" s="57"/>
      <c r="F10" s="62"/>
      <c r="G10" s="76"/>
      <c r="H10" s="221"/>
      <c r="I10" s="215"/>
      <c r="J10" s="77"/>
      <c r="K10" s="57"/>
      <c r="L10" s="62"/>
      <c r="M10" s="151"/>
      <c r="N10" s="234"/>
    </row>
    <row r="11" spans="1:14" ht="18.75" customHeight="1">
      <c r="A11" s="37">
        <v>7</v>
      </c>
      <c r="B11" s="150"/>
      <c r="C11" s="215"/>
      <c r="D11" s="77"/>
      <c r="E11" s="57"/>
      <c r="F11" s="62"/>
      <c r="G11" s="76"/>
      <c r="H11" s="221"/>
      <c r="I11" s="215"/>
      <c r="J11" s="77"/>
      <c r="K11" s="57"/>
      <c r="L11" s="62"/>
      <c r="M11" s="151"/>
      <c r="N11" s="234"/>
    </row>
    <row r="12" spans="1:14" ht="18.75" customHeight="1">
      <c r="A12" s="37">
        <v>8</v>
      </c>
      <c r="B12" s="150"/>
      <c r="C12" s="215"/>
      <c r="D12" s="77"/>
      <c r="E12" s="57"/>
      <c r="F12" s="62"/>
      <c r="G12" s="76"/>
      <c r="H12" s="221"/>
      <c r="I12" s="215"/>
      <c r="J12" s="77"/>
      <c r="K12" s="57"/>
      <c r="L12" s="62"/>
      <c r="M12" s="151"/>
      <c r="N12" s="234"/>
    </row>
    <row r="13" spans="1:14" ht="18.75" customHeight="1">
      <c r="A13" s="37">
        <v>9</v>
      </c>
      <c r="B13" s="146"/>
      <c r="C13" s="216"/>
      <c r="D13" s="86"/>
      <c r="E13" s="60"/>
      <c r="F13" s="88"/>
      <c r="G13" s="33"/>
      <c r="H13" s="222"/>
      <c r="I13" s="216"/>
      <c r="J13" s="86"/>
      <c r="K13" s="60"/>
      <c r="L13" s="58"/>
      <c r="M13" s="34"/>
      <c r="N13" s="235"/>
    </row>
    <row r="14" spans="1:14" ht="18.75" customHeight="1">
      <c r="A14" s="37">
        <v>10</v>
      </c>
      <c r="B14" s="146"/>
      <c r="C14" s="216"/>
      <c r="D14" s="86"/>
      <c r="E14" s="60"/>
      <c r="F14" s="88"/>
      <c r="G14" s="33"/>
      <c r="H14" s="222"/>
      <c r="I14" s="216"/>
      <c r="J14" s="86"/>
      <c r="K14" s="60"/>
      <c r="L14" s="58"/>
      <c r="M14" s="34"/>
      <c r="N14" s="235"/>
    </row>
    <row r="15" spans="1:14" ht="18.75" customHeight="1">
      <c r="A15" s="37">
        <v>11</v>
      </c>
      <c r="B15" s="146"/>
      <c r="C15" s="216"/>
      <c r="D15" s="86"/>
      <c r="E15" s="60"/>
      <c r="F15" s="88"/>
      <c r="G15" s="33"/>
      <c r="H15" s="222"/>
      <c r="I15" s="216"/>
      <c r="J15" s="86"/>
      <c r="K15" s="60"/>
      <c r="L15" s="58"/>
      <c r="M15" s="34"/>
      <c r="N15" s="235"/>
    </row>
    <row r="16" spans="1:14" ht="18.75" customHeight="1">
      <c r="A16" s="37">
        <v>12</v>
      </c>
      <c r="B16" s="146"/>
      <c r="C16" s="216"/>
      <c r="D16" s="86"/>
      <c r="E16" s="60"/>
      <c r="F16" s="88"/>
      <c r="G16" s="33"/>
      <c r="H16" s="222"/>
      <c r="I16" s="216"/>
      <c r="J16" s="86"/>
      <c r="K16" s="60"/>
      <c r="L16" s="58"/>
      <c r="M16" s="34"/>
      <c r="N16" s="235"/>
    </row>
    <row r="17" spans="1:14" ht="18.75" customHeight="1" thickBot="1">
      <c r="A17" s="37">
        <v>13</v>
      </c>
      <c r="B17" s="152"/>
      <c r="C17" s="217"/>
      <c r="D17" s="91"/>
      <c r="E17" s="153"/>
      <c r="F17" s="92"/>
      <c r="G17" s="47"/>
      <c r="H17" s="225"/>
      <c r="I17" s="217"/>
      <c r="J17" s="91"/>
      <c r="K17" s="153"/>
      <c r="L17" s="66"/>
      <c r="M17" s="41"/>
      <c r="N17" s="236"/>
    </row>
    <row r="18" spans="1:14" ht="18.75" customHeight="1" thickBot="1">
      <c r="A18" s="50"/>
      <c r="B18" s="48" t="s">
        <v>26</v>
      </c>
      <c r="C18" s="237"/>
      <c r="D18" s="123"/>
      <c r="E18" s="53"/>
      <c r="F18" s="54"/>
      <c r="G18" s="49"/>
      <c r="H18" s="231"/>
      <c r="I18" s="237"/>
      <c r="J18" s="123"/>
      <c r="K18" s="53"/>
      <c r="L18" s="54"/>
      <c r="M18" s="49"/>
      <c r="N18" s="231"/>
    </row>
    <row r="19" spans="1:14" ht="18.75" customHeight="1" thickBot="1">
      <c r="A19" s="73"/>
      <c r="B19" s="48" t="s">
        <v>27</v>
      </c>
      <c r="C19" s="255"/>
      <c r="D19" s="124"/>
      <c r="E19" s="63"/>
      <c r="F19" s="75"/>
      <c r="G19" s="35"/>
      <c r="H19" s="232"/>
      <c r="I19" s="255"/>
      <c r="J19" s="124"/>
      <c r="K19" s="63"/>
      <c r="L19" s="75"/>
      <c r="M19" s="35"/>
      <c r="N19" s="232"/>
    </row>
    <row r="20" spans="1:14" ht="18.75" customHeight="1" thickBot="1">
      <c r="A20" s="125"/>
      <c r="B20" s="126"/>
      <c r="C20" s="258"/>
      <c r="D20" s="127"/>
      <c r="E20" s="128"/>
      <c r="F20" s="129"/>
      <c r="G20" s="28"/>
      <c r="H20" s="233">
        <f>SUM(H5:H19)</f>
        <v>0</v>
      </c>
      <c r="I20" s="158"/>
      <c r="J20" s="130"/>
      <c r="K20" s="131"/>
      <c r="L20" s="137"/>
      <c r="M20" s="36"/>
      <c r="N20" s="233">
        <f>SUM(N5:N19)</f>
        <v>0</v>
      </c>
    </row>
    <row r="22" spans="2:3" ht="12.75">
      <c r="B22" s="3" t="s">
        <v>6</v>
      </c>
      <c r="C22" s="8">
        <f>SUM(H20,N20)</f>
        <v>0</v>
      </c>
    </row>
    <row r="23" ht="12.75">
      <c r="B23" s="3" t="s">
        <v>7</v>
      </c>
    </row>
    <row r="25" spans="2:13" ht="12.75">
      <c r="B25" s="154" t="s">
        <v>13</v>
      </c>
      <c r="C25" s="154"/>
      <c r="D25" s="154"/>
      <c r="E25" s="154"/>
      <c r="F25" s="154"/>
      <c r="G25" s="25" t="s">
        <v>33</v>
      </c>
      <c r="H25" s="155"/>
      <c r="I25" s="156"/>
      <c r="J25" s="4"/>
      <c r="K25" s="4"/>
      <c r="L25" s="4"/>
      <c r="M25" s="4"/>
    </row>
    <row r="26" spans="2:13" ht="12.75">
      <c r="B26" s="154" t="s">
        <v>28</v>
      </c>
      <c r="C26" s="154"/>
      <c r="D26" s="154"/>
      <c r="E26" s="154"/>
      <c r="F26" s="154"/>
      <c r="G26" s="21" t="s">
        <v>22</v>
      </c>
      <c r="H26" s="155"/>
      <c r="I26" s="156"/>
      <c r="J26" s="4"/>
      <c r="K26" s="4"/>
      <c r="L26" s="4"/>
      <c r="M26" s="4"/>
    </row>
    <row r="27" spans="2:13" ht="12.75">
      <c r="B27" s="154"/>
      <c r="C27" s="154"/>
      <c r="D27" s="154"/>
      <c r="E27" s="154"/>
      <c r="F27" s="154"/>
      <c r="G27" s="154"/>
      <c r="H27" s="154"/>
      <c r="I27" s="156"/>
      <c r="J27" s="4"/>
      <c r="K27" s="4"/>
      <c r="L27" s="4"/>
      <c r="M27" s="4"/>
    </row>
    <row r="28" spans="2:13" ht="12.75">
      <c r="B28" s="154" t="s">
        <v>15</v>
      </c>
      <c r="C28" s="154"/>
      <c r="D28" s="154"/>
      <c r="E28" s="154"/>
      <c r="F28" s="154"/>
      <c r="G28" s="154" t="s">
        <v>23</v>
      </c>
      <c r="H28" s="154"/>
      <c r="I28" s="156"/>
      <c r="J28" s="4"/>
      <c r="K28" s="4"/>
      <c r="L28" s="4"/>
      <c r="M28" s="4"/>
    </row>
    <row r="29" spans="2:13" ht="12.75">
      <c r="B29" s="154" t="s">
        <v>14</v>
      </c>
      <c r="C29" s="154"/>
      <c r="D29" s="154"/>
      <c r="E29" s="154"/>
      <c r="F29" s="154"/>
      <c r="G29" s="154" t="s">
        <v>22</v>
      </c>
      <c r="H29" s="154"/>
      <c r="I29" s="157"/>
      <c r="J29" s="5"/>
      <c r="K29" s="5"/>
      <c r="L29" s="5"/>
      <c r="M29" s="5"/>
    </row>
  </sheetData>
  <sheetProtection/>
  <mergeCells count="4">
    <mergeCell ref="B1:N1"/>
    <mergeCell ref="C3:I3"/>
    <mergeCell ref="J3:N3"/>
    <mergeCell ref="B2:M2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O33"/>
  <sheetViews>
    <sheetView zoomScalePageLayoutView="0" workbookViewId="0" topLeftCell="A13">
      <selection activeCell="H37" sqref="H37"/>
    </sheetView>
  </sheetViews>
  <sheetFormatPr defaultColWidth="9.140625" defaultRowHeight="12.75"/>
  <cols>
    <col min="1" max="1" width="3.57421875" style="0" customWidth="1"/>
    <col min="2" max="2" width="27.8515625" style="0" customWidth="1"/>
    <col min="3" max="3" width="7.00390625" style="0" customWidth="1"/>
    <col min="4" max="4" width="10.140625" style="0" customWidth="1"/>
    <col min="5" max="5" width="7.28125" style="0" customWidth="1"/>
    <col min="7" max="7" width="7.140625" style="0" customWidth="1"/>
    <col min="10" max="10" width="10.7109375" style="0" customWidth="1"/>
    <col min="11" max="11" width="8.421875" style="0" customWidth="1"/>
  </cols>
  <sheetData>
    <row r="1" spans="3:15" ht="12.75">
      <c r="C1" s="698" t="s">
        <v>9</v>
      </c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</row>
    <row r="2" spans="3:15" ht="33" customHeight="1">
      <c r="C2" s="708" t="s">
        <v>40</v>
      </c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19"/>
    </row>
    <row r="3" spans="2:15" s="1" customFormat="1" ht="21" customHeight="1" thickBot="1">
      <c r="B3" s="1" t="s">
        <v>22</v>
      </c>
      <c r="C3" s="7" t="s">
        <v>10</v>
      </c>
      <c r="D3" s="709" t="s">
        <v>43</v>
      </c>
      <c r="E3" s="709"/>
      <c r="F3" s="709"/>
      <c r="G3" s="709"/>
      <c r="H3" s="709"/>
      <c r="I3" s="709"/>
      <c r="J3" s="709"/>
      <c r="K3" s="700" t="s">
        <v>41</v>
      </c>
      <c r="L3" s="710"/>
      <c r="M3" s="710"/>
      <c r="N3" s="710"/>
      <c r="O3" s="711"/>
    </row>
    <row r="4" spans="1:15" ht="23.25" customHeight="1" thickBot="1">
      <c r="A4" s="197" t="s">
        <v>0</v>
      </c>
      <c r="B4" s="101" t="s">
        <v>1</v>
      </c>
      <c r="C4" s="253" t="s">
        <v>2</v>
      </c>
      <c r="D4" s="102" t="s">
        <v>3</v>
      </c>
      <c r="E4" s="134" t="s">
        <v>11</v>
      </c>
      <c r="F4" s="103" t="s">
        <v>4</v>
      </c>
      <c r="G4" s="46" t="s">
        <v>5</v>
      </c>
      <c r="H4" s="240" t="s">
        <v>8</v>
      </c>
      <c r="I4" s="253" t="s">
        <v>2</v>
      </c>
      <c r="J4" s="102" t="s">
        <v>3</v>
      </c>
      <c r="K4" s="134" t="s">
        <v>11</v>
      </c>
      <c r="L4" s="103" t="s">
        <v>4</v>
      </c>
      <c r="M4" s="67" t="s">
        <v>5</v>
      </c>
      <c r="N4" s="240" t="s">
        <v>8</v>
      </c>
      <c r="O4" s="18"/>
    </row>
    <row r="5" spans="1:14" s="1" customFormat="1" ht="18.75" customHeight="1">
      <c r="A5" s="288">
        <v>1</v>
      </c>
      <c r="B5" s="283"/>
      <c r="C5" s="238"/>
      <c r="D5" s="145"/>
      <c r="E5" s="132"/>
      <c r="F5" s="147"/>
      <c r="G5" s="148"/>
      <c r="H5" s="241"/>
      <c r="I5" s="239"/>
      <c r="J5" s="109"/>
      <c r="K5" s="133"/>
      <c r="L5" s="110"/>
      <c r="M5" s="93"/>
      <c r="N5" s="244"/>
    </row>
    <row r="6" spans="1:14" s="1" customFormat="1" ht="18.75" customHeight="1">
      <c r="A6" s="96">
        <v>2</v>
      </c>
      <c r="B6" s="284"/>
      <c r="C6" s="218"/>
      <c r="D6" s="111"/>
      <c r="E6" s="113"/>
      <c r="F6" s="112"/>
      <c r="G6" s="97"/>
      <c r="H6" s="223"/>
      <c r="I6" s="218"/>
      <c r="J6" s="111"/>
      <c r="K6" s="113"/>
      <c r="L6" s="112"/>
      <c r="M6" s="94"/>
      <c r="N6" s="227"/>
    </row>
    <row r="7" spans="1:14" s="1" customFormat="1" ht="18.75" customHeight="1">
      <c r="A7" s="96">
        <v>3</v>
      </c>
      <c r="B7" s="284"/>
      <c r="C7" s="218"/>
      <c r="D7" s="111"/>
      <c r="E7" s="113"/>
      <c r="F7" s="112"/>
      <c r="G7" s="97"/>
      <c r="H7" s="223"/>
      <c r="I7" s="218"/>
      <c r="J7" s="111"/>
      <c r="K7" s="113"/>
      <c r="L7" s="112"/>
      <c r="M7" s="94"/>
      <c r="N7" s="227"/>
    </row>
    <row r="8" spans="1:14" s="1" customFormat="1" ht="18.75" customHeight="1">
      <c r="A8" s="96">
        <v>4</v>
      </c>
      <c r="B8" s="284"/>
      <c r="C8" s="218"/>
      <c r="D8" s="111"/>
      <c r="E8" s="113"/>
      <c r="F8" s="112"/>
      <c r="G8" s="97"/>
      <c r="H8" s="223"/>
      <c r="I8" s="218"/>
      <c r="J8" s="111"/>
      <c r="K8" s="113"/>
      <c r="L8" s="112"/>
      <c r="M8" s="94"/>
      <c r="N8" s="227"/>
    </row>
    <row r="9" spans="1:14" s="1" customFormat="1" ht="18.75" customHeight="1">
      <c r="A9" s="96">
        <v>5</v>
      </c>
      <c r="B9" s="284"/>
      <c r="C9" s="218"/>
      <c r="D9" s="111"/>
      <c r="E9" s="113"/>
      <c r="F9" s="112"/>
      <c r="G9" s="97"/>
      <c r="H9" s="223"/>
      <c r="I9" s="218"/>
      <c r="J9" s="111"/>
      <c r="K9" s="113"/>
      <c r="L9" s="112"/>
      <c r="M9" s="94"/>
      <c r="N9" s="227"/>
    </row>
    <row r="10" spans="1:14" s="1" customFormat="1" ht="18.75" customHeight="1">
      <c r="A10" s="96">
        <v>6</v>
      </c>
      <c r="B10" s="284"/>
      <c r="C10" s="216"/>
      <c r="D10" s="86"/>
      <c r="E10" s="60"/>
      <c r="F10" s="88"/>
      <c r="G10" s="30"/>
      <c r="H10" s="222"/>
      <c r="I10" s="218"/>
      <c r="J10" s="111"/>
      <c r="K10" s="113"/>
      <c r="L10" s="112"/>
      <c r="M10" s="94"/>
      <c r="N10" s="227"/>
    </row>
    <row r="11" spans="1:14" s="1" customFormat="1" ht="18.75" customHeight="1">
      <c r="A11" s="96">
        <v>7</v>
      </c>
      <c r="B11" s="285"/>
      <c r="C11" s="216"/>
      <c r="D11" s="86"/>
      <c r="E11" s="60"/>
      <c r="F11" s="88"/>
      <c r="G11" s="30"/>
      <c r="H11" s="222"/>
      <c r="I11" s="216"/>
      <c r="J11" s="111"/>
      <c r="K11" s="113"/>
      <c r="L11" s="112"/>
      <c r="M11" s="94"/>
      <c r="N11" s="227"/>
    </row>
    <row r="12" spans="1:14" s="1" customFormat="1" ht="18.75" customHeight="1">
      <c r="A12" s="96">
        <v>8</v>
      </c>
      <c r="B12" s="285"/>
      <c r="C12" s="216"/>
      <c r="D12" s="86"/>
      <c r="E12" s="60"/>
      <c r="F12" s="88"/>
      <c r="G12" s="30"/>
      <c r="H12" s="222"/>
      <c r="I12" s="216"/>
      <c r="J12" s="111"/>
      <c r="K12" s="113"/>
      <c r="L12" s="112"/>
      <c r="M12" s="94"/>
      <c r="N12" s="227"/>
    </row>
    <row r="13" spans="1:14" s="1" customFormat="1" ht="18.75" customHeight="1">
      <c r="A13" s="96">
        <v>9</v>
      </c>
      <c r="B13" s="285"/>
      <c r="C13" s="218"/>
      <c r="D13" s="111"/>
      <c r="E13" s="113"/>
      <c r="F13" s="112"/>
      <c r="G13" s="97"/>
      <c r="H13" s="223"/>
      <c r="I13" s="218"/>
      <c r="J13" s="111"/>
      <c r="K13" s="113"/>
      <c r="L13" s="112"/>
      <c r="M13" s="94"/>
      <c r="N13" s="227"/>
    </row>
    <row r="14" spans="1:14" s="1" customFormat="1" ht="18.75" customHeight="1">
      <c r="A14" s="96">
        <v>10</v>
      </c>
      <c r="B14" s="284"/>
      <c r="C14" s="218"/>
      <c r="D14" s="111"/>
      <c r="E14" s="113"/>
      <c r="F14" s="112"/>
      <c r="G14" s="97"/>
      <c r="H14" s="223"/>
      <c r="I14" s="218"/>
      <c r="J14" s="111"/>
      <c r="K14" s="113"/>
      <c r="L14" s="112"/>
      <c r="M14" s="94"/>
      <c r="N14" s="227"/>
    </row>
    <row r="15" spans="1:14" s="1" customFormat="1" ht="18.75" customHeight="1">
      <c r="A15" s="96">
        <v>11</v>
      </c>
      <c r="B15" s="284"/>
      <c r="C15" s="218"/>
      <c r="D15" s="111"/>
      <c r="E15" s="113"/>
      <c r="F15" s="112"/>
      <c r="G15" s="97"/>
      <c r="H15" s="223"/>
      <c r="I15" s="218"/>
      <c r="J15" s="111"/>
      <c r="K15" s="113"/>
      <c r="L15" s="112"/>
      <c r="M15" s="94"/>
      <c r="N15" s="227"/>
    </row>
    <row r="16" spans="1:14" s="1" customFormat="1" ht="18.75" customHeight="1">
      <c r="A16" s="96">
        <v>12</v>
      </c>
      <c r="B16" s="284"/>
      <c r="C16" s="218"/>
      <c r="D16" s="111"/>
      <c r="E16" s="113"/>
      <c r="F16" s="112"/>
      <c r="G16" s="97"/>
      <c r="H16" s="223"/>
      <c r="I16" s="218"/>
      <c r="J16" s="111"/>
      <c r="K16" s="113"/>
      <c r="L16" s="112"/>
      <c r="M16" s="94"/>
      <c r="N16" s="227"/>
    </row>
    <row r="17" spans="1:14" s="1" customFormat="1" ht="18.75" customHeight="1">
      <c r="A17" s="96">
        <v>13</v>
      </c>
      <c r="B17" s="284"/>
      <c r="C17" s="218"/>
      <c r="D17" s="159"/>
      <c r="E17" s="160"/>
      <c r="F17" s="161"/>
      <c r="G17" s="162"/>
      <c r="H17" s="242"/>
      <c r="I17" s="218"/>
      <c r="J17" s="111"/>
      <c r="K17" s="113"/>
      <c r="L17" s="112"/>
      <c r="M17" s="94"/>
      <c r="N17" s="227"/>
    </row>
    <row r="18" spans="1:14" s="1" customFormat="1" ht="18.75" customHeight="1">
      <c r="A18" s="96">
        <v>14</v>
      </c>
      <c r="B18" s="284"/>
      <c r="C18" s="218"/>
      <c r="D18" s="159"/>
      <c r="E18" s="160"/>
      <c r="F18" s="161"/>
      <c r="G18" s="162"/>
      <c r="H18" s="242"/>
      <c r="I18" s="218"/>
      <c r="J18" s="159"/>
      <c r="K18" s="160"/>
      <c r="L18" s="161"/>
      <c r="M18" s="163"/>
      <c r="N18" s="242"/>
    </row>
    <row r="19" spans="1:14" s="1" customFormat="1" ht="18.75" customHeight="1">
      <c r="A19" s="96">
        <v>15</v>
      </c>
      <c r="B19" s="284"/>
      <c r="C19" s="218"/>
      <c r="D19" s="159"/>
      <c r="E19" s="160"/>
      <c r="F19" s="161"/>
      <c r="G19" s="162"/>
      <c r="H19" s="242"/>
      <c r="I19" s="218"/>
      <c r="J19" s="159"/>
      <c r="K19" s="160"/>
      <c r="L19" s="161"/>
      <c r="M19" s="163"/>
      <c r="N19" s="242"/>
    </row>
    <row r="20" spans="1:14" s="1" customFormat="1" ht="18.75" customHeight="1" thickBot="1">
      <c r="A20" s="287">
        <v>16</v>
      </c>
      <c r="B20" s="164"/>
      <c r="C20" s="220"/>
      <c r="D20" s="165"/>
      <c r="E20" s="166"/>
      <c r="F20" s="167"/>
      <c r="G20" s="168"/>
      <c r="H20" s="243"/>
      <c r="I20" s="220"/>
      <c r="J20" s="165"/>
      <c r="K20" s="166"/>
      <c r="L20" s="167"/>
      <c r="M20" s="169"/>
      <c r="N20" s="243"/>
    </row>
    <row r="21" spans="1:14" s="1" customFormat="1" ht="18.75" customHeight="1">
      <c r="A21" s="286"/>
      <c r="B21" s="188" t="s">
        <v>26</v>
      </c>
      <c r="C21" s="256"/>
      <c r="D21" s="121"/>
      <c r="E21" s="51"/>
      <c r="F21" s="122"/>
      <c r="G21" s="29"/>
      <c r="H21" s="229"/>
      <c r="I21" s="254"/>
      <c r="J21" s="145"/>
      <c r="K21" s="132"/>
      <c r="L21" s="147"/>
      <c r="M21" s="149"/>
      <c r="N21" s="244"/>
    </row>
    <row r="22" spans="1:14" ht="18.75" customHeight="1" thickBot="1">
      <c r="A22" s="173"/>
      <c r="B22" s="171" t="s">
        <v>27</v>
      </c>
      <c r="C22" s="257"/>
      <c r="D22" s="170"/>
      <c r="E22" s="63"/>
      <c r="F22" s="75"/>
      <c r="G22" s="31"/>
      <c r="H22" s="232"/>
      <c r="I22" s="255"/>
      <c r="J22" s="124"/>
      <c r="K22" s="63"/>
      <c r="L22" s="75"/>
      <c r="M22" s="35"/>
      <c r="N22" s="232"/>
    </row>
    <row r="23" spans="1:14" ht="18.75" customHeight="1" thickBot="1">
      <c r="A23" s="125"/>
      <c r="B23" s="183"/>
      <c r="C23" s="258"/>
      <c r="D23" s="127"/>
      <c r="E23" s="128"/>
      <c r="F23" s="129"/>
      <c r="G23" s="98"/>
      <c r="H23" s="233">
        <f>SUM(H5:H22)</f>
        <v>0</v>
      </c>
      <c r="I23" s="158"/>
      <c r="J23" s="130"/>
      <c r="K23" s="131"/>
      <c r="L23" s="137"/>
      <c r="M23" s="36"/>
      <c r="N23" s="233">
        <f>SUM(N5:N22)</f>
        <v>0</v>
      </c>
    </row>
    <row r="25" spans="2:3" ht="12.75">
      <c r="B25" s="3" t="s">
        <v>6</v>
      </c>
      <c r="C25" s="8">
        <f>SUM(H23,N23)</f>
        <v>0</v>
      </c>
    </row>
    <row r="26" ht="12.75">
      <c r="B26" s="3" t="s">
        <v>7</v>
      </c>
    </row>
    <row r="28" spans="8:13" ht="12.75">
      <c r="H28" s="4"/>
      <c r="I28" s="4"/>
      <c r="J28" s="4"/>
      <c r="K28" s="4"/>
      <c r="L28" s="4"/>
      <c r="M28" s="4"/>
    </row>
    <row r="29" spans="2:13" ht="12.75">
      <c r="B29" s="16" t="s">
        <v>13</v>
      </c>
      <c r="C29" s="16"/>
      <c r="D29" s="16"/>
      <c r="E29" s="16"/>
      <c r="F29" s="16"/>
      <c r="G29" s="25" t="s">
        <v>33</v>
      </c>
      <c r="H29" s="17"/>
      <c r="J29" s="4"/>
      <c r="K29" s="4"/>
      <c r="L29" s="4"/>
      <c r="M29" s="4"/>
    </row>
    <row r="30" spans="2:13" ht="12.75">
      <c r="B30" s="26" t="s">
        <v>14</v>
      </c>
      <c r="C30" s="16"/>
      <c r="D30" s="16"/>
      <c r="E30" s="16"/>
      <c r="F30" s="16"/>
      <c r="G30" s="21" t="s">
        <v>22</v>
      </c>
      <c r="H30" s="17"/>
      <c r="J30" s="4"/>
      <c r="K30" s="4"/>
      <c r="L30" s="4"/>
      <c r="M30" s="4"/>
    </row>
    <row r="31" spans="3:13" ht="12.75">
      <c r="C31" s="16"/>
      <c r="D31" s="16"/>
      <c r="E31" s="16"/>
      <c r="F31" s="16"/>
      <c r="G31" s="16"/>
      <c r="H31" s="16"/>
      <c r="I31" s="16"/>
      <c r="J31" s="4"/>
      <c r="K31" s="4"/>
      <c r="L31" s="4"/>
      <c r="M31" s="4"/>
    </row>
    <row r="32" spans="2:13" ht="12.75">
      <c r="B32" s="16" t="s">
        <v>15</v>
      </c>
      <c r="C32" s="16"/>
      <c r="D32" s="16"/>
      <c r="E32" s="16"/>
      <c r="F32" s="16"/>
      <c r="G32" s="26" t="s">
        <v>25</v>
      </c>
      <c r="H32" s="16"/>
      <c r="I32" s="5"/>
      <c r="K32" s="5"/>
      <c r="L32" s="5"/>
      <c r="M32" s="5"/>
    </row>
    <row r="33" spans="2:8" ht="12.75">
      <c r="B33" s="16" t="s">
        <v>14</v>
      </c>
      <c r="C33" s="16"/>
      <c r="D33" s="16"/>
      <c r="E33" s="16"/>
      <c r="F33" s="16"/>
      <c r="G33" s="26" t="s">
        <v>22</v>
      </c>
      <c r="H33" s="16"/>
    </row>
  </sheetData>
  <sheetProtection/>
  <mergeCells count="4">
    <mergeCell ref="C1:O1"/>
    <mergeCell ref="C2:N2"/>
    <mergeCell ref="D3:J3"/>
    <mergeCell ref="K3:O3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Z29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4.7109375" style="0" customWidth="1"/>
    <col min="2" max="2" width="26.57421875" style="0" customWidth="1"/>
    <col min="4" max="4" width="10.140625" style="0" customWidth="1"/>
    <col min="5" max="5" width="8.7109375" style="0" customWidth="1"/>
    <col min="6" max="6" width="8.00390625" style="0" customWidth="1"/>
    <col min="7" max="7" width="12.57421875" style="0" customWidth="1"/>
    <col min="8" max="8" width="7.8515625" style="0" customWidth="1"/>
    <col min="10" max="10" width="10.7109375" style="0" customWidth="1"/>
    <col min="11" max="11" width="8.57421875" style="0" customWidth="1"/>
    <col min="12" max="13" width="7.8515625" style="0" customWidth="1"/>
    <col min="14" max="14" width="8.421875" style="0" customWidth="1"/>
  </cols>
  <sheetData>
    <row r="1" spans="1:14" ht="24" customHeight="1">
      <c r="A1" s="712" t="s">
        <v>9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</row>
    <row r="2" spans="1:14" ht="18.75" customHeight="1">
      <c r="A2" s="703" t="s">
        <v>88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399"/>
      <c r="N2" s="399"/>
    </row>
    <row r="3" spans="1:14" ht="18.75" customHeight="1">
      <c r="A3" s="702" t="s">
        <v>89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</row>
    <row r="4" spans="1:14" ht="18.75" customHeight="1">
      <c r="A4" s="702" t="s">
        <v>56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</row>
    <row r="5" spans="1:14" s="1" customFormat="1" ht="21" customHeight="1" thickBot="1">
      <c r="A5" s="705" t="s">
        <v>115</v>
      </c>
      <c r="B5" s="705"/>
      <c r="C5" s="713" t="s">
        <v>97</v>
      </c>
      <c r="D5" s="713"/>
      <c r="E5" s="713"/>
      <c r="F5" s="713"/>
      <c r="G5" s="713"/>
      <c r="H5" s="713"/>
      <c r="I5" s="713"/>
      <c r="J5" s="705" t="s">
        <v>90</v>
      </c>
      <c r="K5" s="705"/>
      <c r="L5" s="705"/>
      <c r="M5" s="705"/>
      <c r="N5" s="705"/>
    </row>
    <row r="6" spans="1:14" ht="15" customHeight="1" thickBot="1">
      <c r="A6" s="484" t="s">
        <v>0</v>
      </c>
      <c r="B6" s="485" t="s">
        <v>1</v>
      </c>
      <c r="C6" s="486" t="s">
        <v>2</v>
      </c>
      <c r="D6" s="487" t="s">
        <v>3</v>
      </c>
      <c r="E6" s="488" t="s">
        <v>11</v>
      </c>
      <c r="F6" s="489" t="s">
        <v>4</v>
      </c>
      <c r="G6" s="486" t="s">
        <v>5</v>
      </c>
      <c r="H6" s="486" t="s">
        <v>8</v>
      </c>
      <c r="I6" s="490" t="s">
        <v>2</v>
      </c>
      <c r="J6" s="487" t="s">
        <v>3</v>
      </c>
      <c r="K6" s="488" t="s">
        <v>11</v>
      </c>
      <c r="L6" s="489" t="s">
        <v>4</v>
      </c>
      <c r="M6" s="491" t="s">
        <v>5</v>
      </c>
      <c r="N6" s="492" t="s">
        <v>8</v>
      </c>
    </row>
    <row r="7" spans="1:14" ht="15" customHeight="1">
      <c r="A7" s="493">
        <v>1</v>
      </c>
      <c r="B7" s="407" t="s">
        <v>140</v>
      </c>
      <c r="C7" s="494">
        <v>60</v>
      </c>
      <c r="D7" s="495">
        <v>11.37</v>
      </c>
      <c r="E7" s="496">
        <v>3</v>
      </c>
      <c r="F7" s="497"/>
      <c r="G7" s="498">
        <v>35</v>
      </c>
      <c r="H7" s="498">
        <f>G7</f>
        <v>35</v>
      </c>
      <c r="I7" s="494">
        <v>3000</v>
      </c>
      <c r="J7" s="495"/>
      <c r="K7" s="496"/>
      <c r="L7" s="499"/>
      <c r="M7" s="494"/>
      <c r="N7" s="500">
        <f>M7</f>
        <v>0</v>
      </c>
    </row>
    <row r="8" spans="1:14" ht="15" customHeight="1">
      <c r="A8" s="501">
        <v>2</v>
      </c>
      <c r="B8" s="421" t="s">
        <v>141</v>
      </c>
      <c r="C8" s="422">
        <v>60</v>
      </c>
      <c r="D8" s="423">
        <v>10.28</v>
      </c>
      <c r="E8" s="424">
        <v>6</v>
      </c>
      <c r="F8" s="502"/>
      <c r="G8" s="427">
        <v>32</v>
      </c>
      <c r="H8" s="427">
        <f aca="true" t="shared" si="0" ref="H8:H14">G8</f>
        <v>32</v>
      </c>
      <c r="I8" s="422" t="s">
        <v>208</v>
      </c>
      <c r="J8" s="423" t="s">
        <v>220</v>
      </c>
      <c r="K8" s="424"/>
      <c r="L8" s="503"/>
      <c r="M8" s="504"/>
      <c r="N8" s="505">
        <f aca="true" t="shared" si="1" ref="N8:N14">M8</f>
        <v>0</v>
      </c>
    </row>
    <row r="9" spans="1:14" ht="15" customHeight="1">
      <c r="A9" s="501">
        <v>3</v>
      </c>
      <c r="B9" s="543" t="s">
        <v>142</v>
      </c>
      <c r="C9" s="422">
        <v>400</v>
      </c>
      <c r="D9" s="423"/>
      <c r="E9" s="424"/>
      <c r="F9" s="502"/>
      <c r="G9" s="427"/>
      <c r="H9" s="427">
        <f t="shared" si="0"/>
        <v>0</v>
      </c>
      <c r="I9" s="422" t="s">
        <v>209</v>
      </c>
      <c r="J9" s="423"/>
      <c r="K9" s="424"/>
      <c r="L9" s="503"/>
      <c r="M9" s="504"/>
      <c r="N9" s="505">
        <f t="shared" si="1"/>
        <v>0</v>
      </c>
    </row>
    <row r="10" spans="1:14" ht="15" customHeight="1">
      <c r="A10" s="501">
        <v>4</v>
      </c>
      <c r="B10" s="687" t="s">
        <v>143</v>
      </c>
      <c r="C10" s="422">
        <v>60</v>
      </c>
      <c r="D10" s="423">
        <v>8.98</v>
      </c>
      <c r="E10" s="424">
        <v>4</v>
      </c>
      <c r="F10" s="502"/>
      <c r="G10" s="427">
        <v>34</v>
      </c>
      <c r="H10" s="427">
        <f t="shared" si="0"/>
        <v>34</v>
      </c>
      <c r="I10" s="422" t="s">
        <v>208</v>
      </c>
      <c r="J10" s="423">
        <v>6.8</v>
      </c>
      <c r="K10" s="424">
        <v>2</v>
      </c>
      <c r="L10" s="503"/>
      <c r="M10" s="504">
        <v>35</v>
      </c>
      <c r="N10" s="505">
        <f t="shared" si="1"/>
        <v>35</v>
      </c>
    </row>
    <row r="11" spans="1:26" ht="15" customHeight="1">
      <c r="A11" s="501">
        <v>5</v>
      </c>
      <c r="B11" s="687" t="s">
        <v>144</v>
      </c>
      <c r="C11" s="422">
        <v>60</v>
      </c>
      <c r="D11" s="506">
        <v>8.95</v>
      </c>
      <c r="E11" s="424">
        <v>3</v>
      </c>
      <c r="F11" s="502"/>
      <c r="G11" s="427">
        <v>35</v>
      </c>
      <c r="H11" s="427">
        <f t="shared" si="0"/>
        <v>35</v>
      </c>
      <c r="I11" s="422" t="s">
        <v>208</v>
      </c>
      <c r="J11" s="423">
        <v>7.4</v>
      </c>
      <c r="K11" s="424">
        <v>3</v>
      </c>
      <c r="L11" s="503"/>
      <c r="M11" s="504">
        <v>35</v>
      </c>
      <c r="N11" s="505">
        <f t="shared" si="1"/>
        <v>35</v>
      </c>
      <c r="P11" s="699"/>
      <c r="Q11" s="699"/>
      <c r="R11" s="699"/>
      <c r="S11" s="699"/>
      <c r="T11" s="699"/>
      <c r="U11" s="699"/>
      <c r="V11" s="699"/>
      <c r="W11" s="699"/>
      <c r="X11" s="699"/>
      <c r="Y11" s="699"/>
      <c r="Z11" s="699"/>
    </row>
    <row r="12" spans="1:14" ht="15" customHeight="1" thickBot="1">
      <c r="A12" s="507"/>
      <c r="B12" s="446"/>
      <c r="C12" s="433"/>
      <c r="D12" s="434"/>
      <c r="E12" s="435"/>
      <c r="F12" s="508"/>
      <c r="G12" s="438"/>
      <c r="H12" s="438">
        <f t="shared" si="0"/>
        <v>0</v>
      </c>
      <c r="I12" s="433"/>
      <c r="J12" s="434"/>
      <c r="K12" s="435"/>
      <c r="L12" s="509"/>
      <c r="M12" s="510"/>
      <c r="N12" s="511">
        <f t="shared" si="1"/>
        <v>0</v>
      </c>
    </row>
    <row r="13" spans="1:14" ht="15" customHeight="1">
      <c r="A13" s="512"/>
      <c r="B13" s="513" t="s">
        <v>57</v>
      </c>
      <c r="C13" s="514" t="s">
        <v>47</v>
      </c>
      <c r="D13" s="515" t="s">
        <v>245</v>
      </c>
      <c r="E13" s="410">
        <v>8</v>
      </c>
      <c r="F13" s="411"/>
      <c r="G13" s="413">
        <v>30</v>
      </c>
      <c r="H13" s="413">
        <f t="shared" si="0"/>
        <v>30</v>
      </c>
      <c r="I13" s="414"/>
      <c r="J13" s="449"/>
      <c r="K13" s="410"/>
      <c r="L13" s="516"/>
      <c r="M13" s="453"/>
      <c r="N13" s="517">
        <f t="shared" si="1"/>
        <v>0</v>
      </c>
    </row>
    <row r="14" spans="1:14" ht="15" customHeight="1" thickBot="1">
      <c r="A14" s="518"/>
      <c r="B14" s="519"/>
      <c r="C14" s="520"/>
      <c r="D14" s="521"/>
      <c r="E14" s="522"/>
      <c r="F14" s="523"/>
      <c r="G14" s="460"/>
      <c r="H14" s="460">
        <f t="shared" si="0"/>
        <v>0</v>
      </c>
      <c r="I14" s="524"/>
      <c r="J14" s="462"/>
      <c r="K14" s="522"/>
      <c r="L14" s="523"/>
      <c r="M14" s="464"/>
      <c r="N14" s="525">
        <f t="shared" si="1"/>
        <v>0</v>
      </c>
    </row>
    <row r="15" spans="1:14" ht="15" customHeight="1" thickBot="1">
      <c r="A15" s="466"/>
      <c r="B15" s="467"/>
      <c r="C15" s="468"/>
      <c r="D15" s="526"/>
      <c r="E15" s="527"/>
      <c r="F15" s="528"/>
      <c r="G15" s="529"/>
      <c r="H15" s="472">
        <f>SUM(H7:H14)</f>
        <v>166</v>
      </c>
      <c r="I15" s="530"/>
      <c r="J15" s="474"/>
      <c r="K15" s="475"/>
      <c r="L15" s="476"/>
      <c r="M15" s="531"/>
      <c r="N15" s="532">
        <f>SUM(N7:N14)</f>
        <v>70</v>
      </c>
    </row>
    <row r="16" spans="1:14" ht="13.5">
      <c r="A16" s="477"/>
      <c r="B16" s="477"/>
      <c r="C16" s="477"/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83"/>
    </row>
    <row r="17" spans="1:14" ht="13.5">
      <c r="A17" s="477"/>
      <c r="B17" s="478" t="s">
        <v>6</v>
      </c>
      <c r="C17" s="479">
        <f>SUM(H15,N15)</f>
        <v>236</v>
      </c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83"/>
    </row>
    <row r="18" spans="1:14" ht="13.5">
      <c r="A18" s="477"/>
      <c r="B18" s="478" t="s">
        <v>7</v>
      </c>
      <c r="C18" s="480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83"/>
    </row>
    <row r="19" spans="1:14" ht="13.5">
      <c r="A19" s="477"/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83"/>
    </row>
    <row r="20" spans="1:14" ht="17.25" customHeight="1">
      <c r="A20" s="477"/>
      <c r="B20" s="400" t="s">
        <v>13</v>
      </c>
      <c r="C20" s="400"/>
      <c r="D20" s="400"/>
      <c r="E20" s="400"/>
      <c r="F20" s="400"/>
      <c r="G20" s="477" t="s">
        <v>85</v>
      </c>
      <c r="H20" s="477"/>
      <c r="I20" s="481"/>
      <c r="J20" s="481"/>
      <c r="K20" s="481"/>
      <c r="L20" s="481"/>
      <c r="M20" s="481"/>
      <c r="N20" s="483"/>
    </row>
    <row r="21" spans="1:14" ht="14.25" customHeight="1">
      <c r="A21" s="477"/>
      <c r="B21" s="592" t="s">
        <v>92</v>
      </c>
      <c r="C21" s="400"/>
      <c r="D21" s="400"/>
      <c r="E21" s="400"/>
      <c r="F21" s="400"/>
      <c r="G21" s="400" t="s">
        <v>86</v>
      </c>
      <c r="H21" s="477"/>
      <c r="I21" s="481"/>
      <c r="J21" s="481"/>
      <c r="K21" s="481"/>
      <c r="L21" s="481"/>
      <c r="M21" s="481"/>
      <c r="N21" s="483"/>
    </row>
    <row r="22" spans="1:14" ht="13.5">
      <c r="A22" s="477"/>
      <c r="B22" s="400"/>
      <c r="C22" s="400"/>
      <c r="D22" s="400"/>
      <c r="E22" s="400"/>
      <c r="F22" s="400"/>
      <c r="G22" s="400"/>
      <c r="H22" s="400"/>
      <c r="I22" s="481"/>
      <c r="J22" s="481"/>
      <c r="K22" s="481"/>
      <c r="L22" s="481"/>
      <c r="M22" s="481"/>
      <c r="N22" s="483"/>
    </row>
    <row r="23" spans="1:14" ht="13.5">
      <c r="A23" s="477"/>
      <c r="B23" s="400" t="s">
        <v>15</v>
      </c>
      <c r="C23" s="400"/>
      <c r="D23" s="400"/>
      <c r="E23" s="400"/>
      <c r="F23" s="400"/>
      <c r="G23" s="400" t="s">
        <v>23</v>
      </c>
      <c r="H23" s="400"/>
      <c r="I23" s="481"/>
      <c r="J23" s="481"/>
      <c r="K23" s="481"/>
      <c r="L23" s="481"/>
      <c r="M23" s="481"/>
      <c r="N23" s="483"/>
    </row>
    <row r="24" spans="1:14" ht="13.5">
      <c r="A24" s="477"/>
      <c r="B24" s="400" t="s">
        <v>87</v>
      </c>
      <c r="C24" s="400"/>
      <c r="D24" s="400"/>
      <c r="E24" s="400"/>
      <c r="F24" s="400"/>
      <c r="G24" s="400" t="s">
        <v>22</v>
      </c>
      <c r="H24" s="400"/>
      <c r="I24" s="482"/>
      <c r="J24" s="482"/>
      <c r="K24" s="482"/>
      <c r="L24" s="482"/>
      <c r="M24" s="482"/>
      <c r="N24" s="483"/>
    </row>
    <row r="25" spans="1:14" ht="12.75">
      <c r="A25" s="477"/>
      <c r="B25" s="477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</row>
    <row r="26" spans="1:14" ht="13.5">
      <c r="A26" s="477"/>
      <c r="B26" s="483"/>
      <c r="C26" s="483"/>
      <c r="D26" s="483"/>
      <c r="E26" s="483"/>
      <c r="F26" s="483"/>
      <c r="G26" s="483"/>
      <c r="H26" s="483"/>
      <c r="I26" s="477"/>
      <c r="J26" s="477"/>
      <c r="K26" s="477"/>
      <c r="L26" s="477"/>
      <c r="M26" s="477"/>
      <c r="N26" s="477"/>
    </row>
    <row r="27" spans="1:14" ht="13.5">
      <c r="A27" s="477"/>
      <c r="B27" s="483"/>
      <c r="C27" s="483"/>
      <c r="D27" s="483"/>
      <c r="E27" s="483"/>
      <c r="F27" s="483"/>
      <c r="G27" s="483"/>
      <c r="H27" s="483"/>
      <c r="I27" s="477"/>
      <c r="J27" s="477"/>
      <c r="K27" s="477"/>
      <c r="L27" s="477"/>
      <c r="M27" s="477"/>
      <c r="N27" s="477"/>
    </row>
    <row r="28" spans="1:14" ht="13.5">
      <c r="A28" s="477"/>
      <c r="B28" s="483"/>
      <c r="C28" s="483"/>
      <c r="D28" s="483"/>
      <c r="E28" s="483"/>
      <c r="F28" s="483"/>
      <c r="G28" s="483"/>
      <c r="H28" s="483"/>
      <c r="I28" s="477"/>
      <c r="J28" s="477"/>
      <c r="K28" s="477"/>
      <c r="L28" s="477"/>
      <c r="M28" s="477"/>
      <c r="N28" s="477"/>
    </row>
    <row r="29" spans="2:8" ht="13.5">
      <c r="B29" s="187"/>
      <c r="C29" s="187"/>
      <c r="D29" s="187"/>
      <c r="E29" s="187"/>
      <c r="F29" s="187"/>
      <c r="G29" s="187"/>
      <c r="H29" s="187"/>
    </row>
  </sheetData>
  <sheetProtection/>
  <mergeCells count="8">
    <mergeCell ref="A1:N1"/>
    <mergeCell ref="C5:I5"/>
    <mergeCell ref="J5:N5"/>
    <mergeCell ref="P11:Z11"/>
    <mergeCell ref="A4:N4"/>
    <mergeCell ref="A2:L2"/>
    <mergeCell ref="A3:N3"/>
    <mergeCell ref="A5:B5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N31"/>
  <sheetViews>
    <sheetView zoomScalePageLayoutView="0" workbookViewId="0" topLeftCell="A4">
      <selection activeCell="H15" sqref="H15"/>
    </sheetView>
  </sheetViews>
  <sheetFormatPr defaultColWidth="9.140625" defaultRowHeight="12.75"/>
  <cols>
    <col min="1" max="1" width="6.00390625" style="0" customWidth="1"/>
    <col min="2" max="2" width="25.57421875" style="0" customWidth="1"/>
    <col min="3" max="3" width="7.00390625" style="0" customWidth="1"/>
    <col min="4" max="4" width="10.140625" style="0" customWidth="1"/>
    <col min="5" max="5" width="7.421875" style="0" customWidth="1"/>
    <col min="9" max="9" width="8.421875" style="0" customWidth="1"/>
    <col min="10" max="10" width="10.7109375" style="0" customWidth="1"/>
    <col min="11" max="11" width="7.57421875" style="0" customWidth="1"/>
  </cols>
  <sheetData>
    <row r="1" spans="2:14" ht="12.75">
      <c r="B1" s="698" t="s">
        <v>9</v>
      </c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</row>
    <row r="2" spans="2:14" ht="33" customHeight="1">
      <c r="B2" s="699" t="s">
        <v>31</v>
      </c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19"/>
    </row>
    <row r="3" spans="2:14" s="1" customFormat="1" ht="21" customHeight="1" thickBot="1">
      <c r="B3" s="7" t="s">
        <v>10</v>
      </c>
      <c r="C3" s="709" t="s">
        <v>21</v>
      </c>
      <c r="D3" s="709"/>
      <c r="E3" s="709"/>
      <c r="F3" s="709"/>
      <c r="G3" s="709"/>
      <c r="H3" s="709"/>
      <c r="I3" s="709"/>
      <c r="J3" s="700" t="s">
        <v>32</v>
      </c>
      <c r="K3" s="700"/>
      <c r="L3" s="700"/>
      <c r="M3" s="700"/>
      <c r="N3" s="700"/>
    </row>
    <row r="4" spans="1:14" ht="18.75" customHeight="1" thickBot="1">
      <c r="A4" s="42" t="s">
        <v>0</v>
      </c>
      <c r="B4" s="101" t="s">
        <v>1</v>
      </c>
      <c r="C4" s="253" t="s">
        <v>2</v>
      </c>
      <c r="D4" s="102" t="s">
        <v>3</v>
      </c>
      <c r="E4" s="134" t="s">
        <v>11</v>
      </c>
      <c r="F4" s="103" t="s">
        <v>4</v>
      </c>
      <c r="G4" s="67" t="s">
        <v>5</v>
      </c>
      <c r="H4" s="240" t="s">
        <v>8</v>
      </c>
      <c r="I4" s="253" t="s">
        <v>2</v>
      </c>
      <c r="J4" s="102" t="s">
        <v>3</v>
      </c>
      <c r="K4" s="134" t="s">
        <v>11</v>
      </c>
      <c r="L4" s="103" t="s">
        <v>4</v>
      </c>
      <c r="M4" s="104" t="s">
        <v>5</v>
      </c>
      <c r="N4" s="240" t="s">
        <v>8</v>
      </c>
    </row>
    <row r="5" spans="1:14" ht="18.75" customHeight="1">
      <c r="A5" s="37">
        <v>1</v>
      </c>
      <c r="B5" s="276"/>
      <c r="C5" s="261"/>
      <c r="D5" s="174"/>
      <c r="E5" s="55"/>
      <c r="F5" s="58"/>
      <c r="G5" s="34"/>
      <c r="H5" s="224"/>
      <c r="I5" s="261"/>
      <c r="J5" s="172"/>
      <c r="K5" s="77"/>
      <c r="L5" s="78"/>
      <c r="M5" s="181"/>
      <c r="N5" s="231"/>
    </row>
    <row r="6" spans="1:14" ht="18.75" customHeight="1">
      <c r="A6" s="37">
        <v>2</v>
      </c>
      <c r="B6" s="214"/>
      <c r="C6" s="261"/>
      <c r="D6" s="87"/>
      <c r="E6" s="175"/>
      <c r="F6" s="58"/>
      <c r="G6" s="34"/>
      <c r="H6" s="224"/>
      <c r="I6" s="261"/>
      <c r="J6" s="77"/>
      <c r="K6" s="77"/>
      <c r="L6" s="58"/>
      <c r="M6" s="43"/>
      <c r="N6" s="235"/>
    </row>
    <row r="7" spans="1:14" ht="18.75" customHeight="1">
      <c r="A7" s="37">
        <v>3</v>
      </c>
      <c r="B7" s="213"/>
      <c r="C7" s="216"/>
      <c r="D7" s="86"/>
      <c r="E7" s="60"/>
      <c r="F7" s="88"/>
      <c r="G7" s="33"/>
      <c r="H7" s="222"/>
      <c r="I7" s="216"/>
      <c r="J7" s="77"/>
      <c r="K7" s="77"/>
      <c r="L7" s="58"/>
      <c r="M7" s="43"/>
      <c r="N7" s="235"/>
    </row>
    <row r="8" spans="1:14" ht="18.75" customHeight="1">
      <c r="A8" s="37">
        <v>4</v>
      </c>
      <c r="B8" s="275"/>
      <c r="C8" s="216"/>
      <c r="D8" s="86"/>
      <c r="E8" s="60"/>
      <c r="F8" s="88"/>
      <c r="G8" s="33"/>
      <c r="H8" s="222"/>
      <c r="I8" s="216"/>
      <c r="J8" s="77"/>
      <c r="K8" s="77"/>
      <c r="L8" s="58"/>
      <c r="M8" s="43"/>
      <c r="N8" s="235"/>
    </row>
    <row r="9" spans="1:14" ht="18.75" customHeight="1">
      <c r="A9" s="37">
        <v>5</v>
      </c>
      <c r="B9" s="275"/>
      <c r="C9" s="261"/>
      <c r="D9" s="86"/>
      <c r="E9" s="60"/>
      <c r="F9" s="88"/>
      <c r="G9" s="33"/>
      <c r="H9" s="222"/>
      <c r="I9" s="261"/>
      <c r="J9" s="77"/>
      <c r="K9" s="77"/>
      <c r="L9" s="58"/>
      <c r="M9" s="43"/>
      <c r="N9" s="235"/>
    </row>
    <row r="10" spans="1:14" ht="18.75" customHeight="1">
      <c r="A10" s="37">
        <v>6</v>
      </c>
      <c r="B10" s="275"/>
      <c r="C10" s="216"/>
      <c r="D10" s="176"/>
      <c r="E10" s="60"/>
      <c r="F10" s="88"/>
      <c r="G10" s="33"/>
      <c r="H10" s="222"/>
      <c r="I10" s="216"/>
      <c r="J10" s="77"/>
      <c r="K10" s="77"/>
      <c r="L10" s="58"/>
      <c r="M10" s="43"/>
      <c r="N10" s="235"/>
    </row>
    <row r="11" spans="1:14" ht="18.75" customHeight="1">
      <c r="A11" s="37">
        <v>7</v>
      </c>
      <c r="B11" s="275"/>
      <c r="C11" s="216"/>
      <c r="D11" s="176"/>
      <c r="E11" s="144"/>
      <c r="F11" s="88"/>
      <c r="G11" s="33"/>
      <c r="H11" s="222"/>
      <c r="I11" s="216"/>
      <c r="J11" s="172"/>
      <c r="K11" s="77"/>
      <c r="L11" s="58"/>
      <c r="M11" s="43"/>
      <c r="N11" s="235"/>
    </row>
    <row r="12" spans="1:14" ht="18.75" customHeight="1">
      <c r="A12" s="37">
        <v>8</v>
      </c>
      <c r="B12" s="108"/>
      <c r="C12" s="261"/>
      <c r="D12" s="87"/>
      <c r="E12" s="55"/>
      <c r="F12" s="58"/>
      <c r="G12" s="34"/>
      <c r="H12" s="224"/>
      <c r="I12" s="261"/>
      <c r="J12" s="77"/>
      <c r="K12" s="77"/>
      <c r="L12" s="58"/>
      <c r="M12" s="43"/>
      <c r="N12" s="235"/>
    </row>
    <row r="13" spans="1:14" ht="18.75" customHeight="1">
      <c r="A13" s="37">
        <v>9</v>
      </c>
      <c r="B13" s="108"/>
      <c r="C13" s="261"/>
      <c r="D13" s="87"/>
      <c r="E13" s="55"/>
      <c r="F13" s="58"/>
      <c r="G13" s="34"/>
      <c r="H13" s="224"/>
      <c r="I13" s="261"/>
      <c r="J13" s="77"/>
      <c r="K13" s="77"/>
      <c r="L13" s="58"/>
      <c r="M13" s="43"/>
      <c r="N13" s="235"/>
    </row>
    <row r="14" spans="1:14" ht="18.75" customHeight="1">
      <c r="A14" s="37">
        <v>10</v>
      </c>
      <c r="B14" s="108"/>
      <c r="C14" s="261"/>
      <c r="D14" s="87"/>
      <c r="E14" s="55"/>
      <c r="F14" s="58"/>
      <c r="G14" s="34"/>
      <c r="H14" s="224"/>
      <c r="I14" s="261"/>
      <c r="J14" s="77"/>
      <c r="K14" s="77"/>
      <c r="L14" s="58"/>
      <c r="M14" s="43"/>
      <c r="N14" s="235"/>
    </row>
    <row r="15" spans="1:14" ht="18.75" customHeight="1">
      <c r="A15" s="37">
        <v>11</v>
      </c>
      <c r="B15" s="108"/>
      <c r="C15" s="216"/>
      <c r="D15" s="86"/>
      <c r="E15" s="60"/>
      <c r="F15" s="88"/>
      <c r="G15" s="33"/>
      <c r="H15" s="222">
        <v>88</v>
      </c>
      <c r="I15" s="216"/>
      <c r="J15" s="77"/>
      <c r="K15" s="77"/>
      <c r="L15" s="58"/>
      <c r="M15" s="43"/>
      <c r="N15" s="235"/>
    </row>
    <row r="16" spans="1:14" ht="18.75" customHeight="1">
      <c r="A16" s="37">
        <v>12</v>
      </c>
      <c r="B16" s="108"/>
      <c r="C16" s="261"/>
      <c r="D16" s="87"/>
      <c r="E16" s="55"/>
      <c r="F16" s="58"/>
      <c r="G16" s="34"/>
      <c r="H16" s="224"/>
      <c r="I16" s="261"/>
      <c r="J16" s="77"/>
      <c r="K16" s="77"/>
      <c r="L16" s="58"/>
      <c r="M16" s="43"/>
      <c r="N16" s="235"/>
    </row>
    <row r="17" spans="1:14" ht="18.75" customHeight="1">
      <c r="A17" s="37">
        <v>13</v>
      </c>
      <c r="B17" s="81"/>
      <c r="C17" s="263"/>
      <c r="D17" s="136"/>
      <c r="E17" s="65"/>
      <c r="F17" s="66"/>
      <c r="G17" s="41"/>
      <c r="H17" s="245"/>
      <c r="I17" s="263"/>
      <c r="J17" s="136"/>
      <c r="K17" s="136"/>
      <c r="L17" s="66"/>
      <c r="M17" s="89"/>
      <c r="N17" s="236"/>
    </row>
    <row r="18" spans="1:14" ht="18.75" customHeight="1">
      <c r="A18" s="37">
        <v>14</v>
      </c>
      <c r="B18" s="39"/>
      <c r="C18" s="261"/>
      <c r="D18" s="87"/>
      <c r="E18" s="87"/>
      <c r="F18" s="58"/>
      <c r="G18" s="34"/>
      <c r="H18" s="224"/>
      <c r="I18" s="261"/>
      <c r="J18" s="87"/>
      <c r="K18" s="87"/>
      <c r="L18" s="58"/>
      <c r="M18" s="43"/>
      <c r="N18" s="235"/>
    </row>
    <row r="19" spans="1:14" ht="18.75" customHeight="1" thickBot="1">
      <c r="A19" s="37">
        <v>15</v>
      </c>
      <c r="B19" s="177"/>
      <c r="C19" s="264"/>
      <c r="D19" s="178"/>
      <c r="E19" s="178"/>
      <c r="F19" s="179"/>
      <c r="G19" s="180"/>
      <c r="H19" s="246"/>
      <c r="I19" s="264"/>
      <c r="J19" s="178"/>
      <c r="K19" s="178"/>
      <c r="L19" s="179"/>
      <c r="M19" s="182"/>
      <c r="N19" s="247"/>
    </row>
    <row r="20" spans="1:14" ht="18.75" customHeight="1">
      <c r="A20" s="79"/>
      <c r="B20" s="185" t="s">
        <v>26</v>
      </c>
      <c r="C20" s="259"/>
      <c r="D20" s="72"/>
      <c r="E20" s="123"/>
      <c r="F20" s="54"/>
      <c r="G20" s="49"/>
      <c r="H20" s="231"/>
      <c r="I20" s="237"/>
      <c r="J20" s="123"/>
      <c r="K20" s="123"/>
      <c r="L20" s="54"/>
      <c r="M20" s="85"/>
      <c r="N20" s="231"/>
    </row>
    <row r="21" spans="1:14" ht="18.75" customHeight="1" thickBot="1">
      <c r="A21" s="173"/>
      <c r="B21" s="186" t="s">
        <v>27</v>
      </c>
      <c r="C21" s="260"/>
      <c r="D21" s="74"/>
      <c r="E21" s="124"/>
      <c r="F21" s="75"/>
      <c r="G21" s="35"/>
      <c r="H21" s="232"/>
      <c r="I21" s="255"/>
      <c r="J21" s="124"/>
      <c r="K21" s="124"/>
      <c r="L21" s="75"/>
      <c r="M21" s="44"/>
      <c r="N21" s="232"/>
    </row>
    <row r="22" spans="1:14" ht="18.75" customHeight="1" thickBot="1">
      <c r="A22" s="184"/>
      <c r="B22" s="125"/>
      <c r="C22" s="265"/>
      <c r="D22" s="127"/>
      <c r="E22" s="128"/>
      <c r="F22" s="129"/>
      <c r="G22" s="28"/>
      <c r="H22" s="233">
        <f>SUM(H5:H21)</f>
        <v>88</v>
      </c>
      <c r="I22" s="158"/>
      <c r="J22" s="130"/>
      <c r="K22" s="131"/>
      <c r="L22" s="137"/>
      <c r="M22" s="45"/>
      <c r="N22" s="233">
        <f>SUM(N5:N21)</f>
        <v>0</v>
      </c>
    </row>
    <row r="24" spans="2:3" ht="12.75">
      <c r="B24" s="3" t="s">
        <v>6</v>
      </c>
      <c r="C24" s="8">
        <f>SUM(H22,N22)</f>
        <v>88</v>
      </c>
    </row>
    <row r="25" ht="12.75">
      <c r="B25" s="3" t="s">
        <v>7</v>
      </c>
    </row>
    <row r="27" spans="2:13" ht="12.75">
      <c r="B27" s="16" t="s">
        <v>13</v>
      </c>
      <c r="C27" s="16"/>
      <c r="D27" s="16"/>
      <c r="E27" s="16"/>
      <c r="F27" s="16"/>
      <c r="G27" s="25" t="s">
        <v>33</v>
      </c>
      <c r="H27" s="17"/>
      <c r="I27" s="4"/>
      <c r="J27" s="4"/>
      <c r="K27" s="4"/>
      <c r="L27" s="4"/>
      <c r="M27" s="4"/>
    </row>
    <row r="28" spans="2:13" ht="16.5" customHeight="1">
      <c r="B28" s="26" t="s">
        <v>28</v>
      </c>
      <c r="C28" s="16"/>
      <c r="D28" s="16"/>
      <c r="E28" s="16"/>
      <c r="F28" s="16"/>
      <c r="G28" s="21" t="s">
        <v>22</v>
      </c>
      <c r="H28" s="17"/>
      <c r="I28" s="4"/>
      <c r="J28" s="4"/>
      <c r="K28" s="4"/>
      <c r="L28" s="4"/>
      <c r="M28" s="4"/>
    </row>
    <row r="29" spans="2:13" ht="12.75">
      <c r="B29" s="16"/>
      <c r="C29" s="16"/>
      <c r="D29" s="16"/>
      <c r="E29" s="16"/>
      <c r="F29" s="16"/>
      <c r="G29" s="16"/>
      <c r="H29" s="16"/>
      <c r="I29" s="4"/>
      <c r="J29" s="4"/>
      <c r="K29" s="4"/>
      <c r="L29" s="4"/>
      <c r="M29" s="4"/>
    </row>
    <row r="30" spans="2:13" ht="12.75">
      <c r="B30" s="16" t="s">
        <v>15</v>
      </c>
      <c r="C30" s="16"/>
      <c r="D30" s="16"/>
      <c r="E30" s="16"/>
      <c r="F30" s="16"/>
      <c r="G30" s="26" t="s">
        <v>25</v>
      </c>
      <c r="H30" s="16"/>
      <c r="I30" s="4"/>
      <c r="J30" s="4"/>
      <c r="K30" s="4"/>
      <c r="L30" s="4"/>
      <c r="M30" s="4"/>
    </row>
    <row r="31" spans="2:13" ht="12.75">
      <c r="B31" s="16" t="s">
        <v>14</v>
      </c>
      <c r="C31" s="16"/>
      <c r="D31" s="16"/>
      <c r="E31" s="16"/>
      <c r="F31" s="16"/>
      <c r="G31" s="26" t="s">
        <v>22</v>
      </c>
      <c r="H31" s="16"/>
      <c r="I31" s="5"/>
      <c r="J31" s="5"/>
      <c r="K31" s="5"/>
      <c r="L31" s="5"/>
      <c r="M31" s="5"/>
    </row>
  </sheetData>
  <sheetProtection/>
  <mergeCells count="4">
    <mergeCell ref="B1:N1"/>
    <mergeCell ref="C3:I3"/>
    <mergeCell ref="J3:N3"/>
    <mergeCell ref="B2:M2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6.00390625" style="0" customWidth="1"/>
    <col min="2" max="2" width="26.8515625" style="0" customWidth="1"/>
    <col min="3" max="3" width="8.28125" style="0" customWidth="1"/>
    <col min="4" max="4" width="10.140625" style="0" customWidth="1"/>
    <col min="5" max="5" width="7.8515625" style="0" customWidth="1"/>
    <col min="6" max="6" width="8.140625" style="0" customWidth="1"/>
    <col min="9" max="9" width="8.28125" style="0" customWidth="1"/>
    <col min="10" max="10" width="10.7109375" style="0" customWidth="1"/>
    <col min="11" max="11" width="8.00390625" style="0" customWidth="1"/>
    <col min="12" max="12" width="7.7109375" style="0" customWidth="1"/>
  </cols>
  <sheetData>
    <row r="1" spans="1:14" ht="13.5">
      <c r="A1" s="712" t="s">
        <v>9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</row>
    <row r="2" spans="1:14" ht="18.75" customHeight="1">
      <c r="A2" s="703" t="s">
        <v>88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</row>
    <row r="3" spans="1:14" ht="18.75" customHeight="1">
      <c r="A3" s="702" t="s">
        <v>89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</row>
    <row r="4" spans="1:14" ht="18.75" customHeight="1">
      <c r="A4" s="702" t="s">
        <v>56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</row>
    <row r="5" spans="1:14" s="1" customFormat="1" ht="21" customHeight="1" thickBot="1">
      <c r="A5" s="705" t="s">
        <v>93</v>
      </c>
      <c r="B5" s="705"/>
      <c r="C5" s="713" t="s">
        <v>99</v>
      </c>
      <c r="D5" s="713"/>
      <c r="E5" s="713"/>
      <c r="F5" s="713"/>
      <c r="G5" s="713"/>
      <c r="H5" s="713"/>
      <c r="I5" s="713"/>
      <c r="J5" s="705" t="s">
        <v>90</v>
      </c>
      <c r="K5" s="705"/>
      <c r="L5" s="705"/>
      <c r="M5" s="705"/>
      <c r="N5" s="705"/>
    </row>
    <row r="6" spans="1:14" ht="15" customHeight="1" thickBot="1">
      <c r="A6" s="401" t="s">
        <v>0</v>
      </c>
      <c r="B6" s="402" t="s">
        <v>1</v>
      </c>
      <c r="C6" s="403" t="s">
        <v>2</v>
      </c>
      <c r="D6" s="404" t="s">
        <v>3</v>
      </c>
      <c r="E6" s="562" t="s">
        <v>11</v>
      </c>
      <c r="F6" s="405" t="s">
        <v>4</v>
      </c>
      <c r="G6" s="563" t="s">
        <v>5</v>
      </c>
      <c r="H6" s="486" t="s">
        <v>8</v>
      </c>
      <c r="I6" s="564" t="s">
        <v>2</v>
      </c>
      <c r="J6" s="404" t="s">
        <v>3</v>
      </c>
      <c r="K6" s="562" t="s">
        <v>11</v>
      </c>
      <c r="L6" s="405" t="s">
        <v>4</v>
      </c>
      <c r="M6" s="403" t="s">
        <v>5</v>
      </c>
      <c r="N6" s="403" t="s">
        <v>8</v>
      </c>
    </row>
    <row r="7" spans="1:14" s="1" customFormat="1" ht="15" customHeight="1">
      <c r="A7" s="565">
        <v>1</v>
      </c>
      <c r="B7" s="685" t="s">
        <v>116</v>
      </c>
      <c r="C7" s="566" t="s">
        <v>210</v>
      </c>
      <c r="D7" s="567">
        <v>100</v>
      </c>
      <c r="E7" s="416">
        <v>1</v>
      </c>
      <c r="F7" s="568"/>
      <c r="G7" s="566">
        <v>35</v>
      </c>
      <c r="H7" s="569">
        <f>G7</f>
        <v>35</v>
      </c>
      <c r="I7" s="566" t="s">
        <v>208</v>
      </c>
      <c r="J7" s="567">
        <v>6.08</v>
      </c>
      <c r="K7" s="416">
        <v>2</v>
      </c>
      <c r="L7" s="568"/>
      <c r="M7" s="566">
        <v>35</v>
      </c>
      <c r="N7" s="419">
        <f>M7</f>
        <v>35</v>
      </c>
    </row>
    <row r="8" spans="1:14" s="1" customFormat="1" ht="15" customHeight="1">
      <c r="A8" s="570">
        <v>2</v>
      </c>
      <c r="B8" s="686" t="s">
        <v>117</v>
      </c>
      <c r="C8" s="571">
        <v>1500</v>
      </c>
      <c r="D8" s="572" t="s">
        <v>227</v>
      </c>
      <c r="E8" s="430">
        <v>5</v>
      </c>
      <c r="F8" s="573"/>
      <c r="G8" s="571">
        <v>33</v>
      </c>
      <c r="H8" s="574">
        <f aca="true" t="shared" si="0" ref="H8:H20">G8</f>
        <v>33</v>
      </c>
      <c r="I8" s="571">
        <v>400</v>
      </c>
      <c r="J8" s="572"/>
      <c r="K8" s="430"/>
      <c r="L8" s="573"/>
      <c r="M8" s="571"/>
      <c r="N8" s="432">
        <f aca="true" t="shared" si="1" ref="N8:N20">M8</f>
        <v>0</v>
      </c>
    </row>
    <row r="9" spans="1:14" s="1" customFormat="1" ht="15" customHeight="1">
      <c r="A9" s="570">
        <v>3</v>
      </c>
      <c r="B9" s="687" t="s">
        <v>118</v>
      </c>
      <c r="C9" s="422">
        <v>1500</v>
      </c>
      <c r="D9" s="423" t="s">
        <v>226</v>
      </c>
      <c r="E9" s="424">
        <v>3</v>
      </c>
      <c r="F9" s="425"/>
      <c r="G9" s="422">
        <v>35</v>
      </c>
      <c r="H9" s="574">
        <f t="shared" si="0"/>
        <v>35</v>
      </c>
      <c r="I9" s="422">
        <v>3000</v>
      </c>
      <c r="J9" s="544"/>
      <c r="K9" s="424"/>
      <c r="L9" s="425"/>
      <c r="M9" s="422"/>
      <c r="N9" s="432">
        <f t="shared" si="1"/>
        <v>0</v>
      </c>
    </row>
    <row r="10" spans="1:14" s="1" customFormat="1" ht="15" customHeight="1">
      <c r="A10" s="570">
        <v>4</v>
      </c>
      <c r="B10" s="687" t="s">
        <v>119</v>
      </c>
      <c r="C10" s="422" t="s">
        <v>208</v>
      </c>
      <c r="D10" s="423">
        <v>6.57</v>
      </c>
      <c r="E10" s="424">
        <v>2</v>
      </c>
      <c r="F10" s="425"/>
      <c r="G10" s="422">
        <v>35</v>
      </c>
      <c r="H10" s="574">
        <f t="shared" si="0"/>
        <v>35</v>
      </c>
      <c r="I10" s="422" t="s">
        <v>209</v>
      </c>
      <c r="J10" s="423"/>
      <c r="K10" s="424"/>
      <c r="L10" s="425"/>
      <c r="M10" s="422"/>
      <c r="N10" s="432">
        <f t="shared" si="1"/>
        <v>0</v>
      </c>
    </row>
    <row r="11" spans="1:14" s="1" customFormat="1" ht="15" customHeight="1">
      <c r="A11" s="570">
        <v>5</v>
      </c>
      <c r="B11" s="686" t="s">
        <v>120</v>
      </c>
      <c r="C11" s="422">
        <v>1500</v>
      </c>
      <c r="D11" s="423" t="s">
        <v>225</v>
      </c>
      <c r="E11" s="424">
        <v>1</v>
      </c>
      <c r="F11" s="425"/>
      <c r="G11" s="422">
        <v>40</v>
      </c>
      <c r="H11" s="574">
        <f t="shared" si="0"/>
        <v>40</v>
      </c>
      <c r="I11" s="422">
        <v>400</v>
      </c>
      <c r="J11" s="423"/>
      <c r="K11" s="424"/>
      <c r="L11" s="425"/>
      <c r="M11" s="422"/>
      <c r="N11" s="432">
        <f t="shared" si="1"/>
        <v>0</v>
      </c>
    </row>
    <row r="12" spans="1:14" s="1" customFormat="1" ht="15" customHeight="1">
      <c r="A12" s="570">
        <v>6</v>
      </c>
      <c r="B12" s="686" t="s">
        <v>121</v>
      </c>
      <c r="C12" s="422" t="s">
        <v>208</v>
      </c>
      <c r="D12" s="423">
        <v>7.21</v>
      </c>
      <c r="E12" s="424">
        <v>2</v>
      </c>
      <c r="F12" s="425"/>
      <c r="G12" s="422">
        <v>35</v>
      </c>
      <c r="H12" s="574">
        <f t="shared" si="0"/>
        <v>35</v>
      </c>
      <c r="I12" s="422" t="s">
        <v>209</v>
      </c>
      <c r="J12" s="423"/>
      <c r="K12" s="424"/>
      <c r="L12" s="425"/>
      <c r="M12" s="422"/>
      <c r="N12" s="432">
        <f t="shared" si="1"/>
        <v>0</v>
      </c>
    </row>
    <row r="13" spans="1:14" s="1" customFormat="1" ht="15" customHeight="1">
      <c r="A13" s="570">
        <v>7</v>
      </c>
      <c r="B13" s="686" t="s">
        <v>122</v>
      </c>
      <c r="C13" s="422" t="s">
        <v>210</v>
      </c>
      <c r="D13" s="423">
        <v>175</v>
      </c>
      <c r="E13" s="424">
        <v>1</v>
      </c>
      <c r="F13" s="425"/>
      <c r="G13" s="422">
        <v>37</v>
      </c>
      <c r="H13" s="574">
        <f t="shared" si="0"/>
        <v>37</v>
      </c>
      <c r="I13" s="422" t="s">
        <v>209</v>
      </c>
      <c r="J13" s="423"/>
      <c r="K13" s="424"/>
      <c r="L13" s="425"/>
      <c r="M13" s="422"/>
      <c r="N13" s="432">
        <f t="shared" si="1"/>
        <v>0</v>
      </c>
    </row>
    <row r="14" spans="1:14" s="1" customFormat="1" ht="15" customHeight="1">
      <c r="A14" s="570">
        <v>8</v>
      </c>
      <c r="B14" s="686" t="s">
        <v>123</v>
      </c>
      <c r="C14" s="422">
        <v>60</v>
      </c>
      <c r="D14" s="423">
        <v>8.08</v>
      </c>
      <c r="E14" s="424">
        <v>7</v>
      </c>
      <c r="F14" s="425"/>
      <c r="G14" s="422">
        <v>33</v>
      </c>
      <c r="H14" s="574">
        <f t="shared" si="0"/>
        <v>33</v>
      </c>
      <c r="I14" s="422">
        <v>400</v>
      </c>
      <c r="J14" s="423"/>
      <c r="K14" s="424"/>
      <c r="L14" s="425"/>
      <c r="M14" s="422"/>
      <c r="N14" s="432">
        <f t="shared" si="1"/>
        <v>0</v>
      </c>
    </row>
    <row r="15" spans="1:14" s="1" customFormat="1" ht="15" customHeight="1">
      <c r="A15" s="570">
        <v>9</v>
      </c>
      <c r="B15" s="686" t="s">
        <v>124</v>
      </c>
      <c r="C15" s="422">
        <v>60</v>
      </c>
      <c r="D15" s="423">
        <v>7.5</v>
      </c>
      <c r="E15" s="424">
        <v>3</v>
      </c>
      <c r="F15" s="425"/>
      <c r="G15" s="422">
        <v>35</v>
      </c>
      <c r="H15" s="574">
        <f t="shared" si="0"/>
        <v>35</v>
      </c>
      <c r="I15" s="422" t="s">
        <v>208</v>
      </c>
      <c r="J15" s="423">
        <v>10.17</v>
      </c>
      <c r="K15" s="424">
        <v>3</v>
      </c>
      <c r="L15" s="425"/>
      <c r="M15" s="422">
        <v>35</v>
      </c>
      <c r="N15" s="432">
        <f t="shared" si="1"/>
        <v>35</v>
      </c>
    </row>
    <row r="16" spans="1:14" s="1" customFormat="1" ht="15" customHeight="1">
      <c r="A16" s="570">
        <v>10</v>
      </c>
      <c r="B16" s="687" t="s">
        <v>125</v>
      </c>
      <c r="C16" s="422" t="s">
        <v>208</v>
      </c>
      <c r="D16" s="423">
        <v>11.6</v>
      </c>
      <c r="E16" s="424">
        <v>2</v>
      </c>
      <c r="F16" s="425"/>
      <c r="G16" s="422">
        <v>37</v>
      </c>
      <c r="H16" s="574">
        <f t="shared" si="0"/>
        <v>37</v>
      </c>
      <c r="I16" s="422"/>
      <c r="J16" s="423"/>
      <c r="K16" s="424"/>
      <c r="L16" s="425"/>
      <c r="M16" s="422"/>
      <c r="N16" s="432">
        <f t="shared" si="1"/>
        <v>0</v>
      </c>
    </row>
    <row r="17" spans="1:14" s="1" customFormat="1" ht="15" customHeight="1">
      <c r="A17" s="570">
        <v>11</v>
      </c>
      <c r="B17" s="686" t="s">
        <v>126</v>
      </c>
      <c r="C17" s="422">
        <v>1500</v>
      </c>
      <c r="D17" s="423" t="s">
        <v>217</v>
      </c>
      <c r="E17" s="424">
        <v>5</v>
      </c>
      <c r="F17" s="425"/>
      <c r="G17" s="422">
        <v>34</v>
      </c>
      <c r="H17" s="574">
        <f t="shared" si="0"/>
        <v>34</v>
      </c>
      <c r="I17" s="422">
        <v>5000</v>
      </c>
      <c r="J17" s="423"/>
      <c r="K17" s="424"/>
      <c r="L17" s="425"/>
      <c r="M17" s="422"/>
      <c r="N17" s="432">
        <f t="shared" si="1"/>
        <v>0</v>
      </c>
    </row>
    <row r="18" spans="1:14" s="1" customFormat="1" ht="15" customHeight="1" thickBot="1">
      <c r="A18" s="575">
        <v>12</v>
      </c>
      <c r="B18" s="688" t="s">
        <v>127</v>
      </c>
      <c r="C18" s="576">
        <v>1500</v>
      </c>
      <c r="D18" s="577" t="s">
        <v>216</v>
      </c>
      <c r="E18" s="578">
        <v>1</v>
      </c>
      <c r="F18" s="579"/>
      <c r="G18" s="433">
        <v>40</v>
      </c>
      <c r="H18" s="580">
        <f t="shared" si="0"/>
        <v>40</v>
      </c>
      <c r="I18" s="576">
        <v>400</v>
      </c>
      <c r="J18" s="577"/>
      <c r="K18" s="578"/>
      <c r="L18" s="581"/>
      <c r="M18" s="582"/>
      <c r="N18" s="444">
        <f t="shared" si="1"/>
        <v>0</v>
      </c>
    </row>
    <row r="19" spans="1:14" s="1" customFormat="1" ht="15" customHeight="1">
      <c r="A19" s="583"/>
      <c r="B19" s="553" t="s">
        <v>57</v>
      </c>
      <c r="C19" s="514" t="s">
        <v>47</v>
      </c>
      <c r="D19" s="584">
        <v>55.4</v>
      </c>
      <c r="E19" s="496">
        <v>1</v>
      </c>
      <c r="F19" s="497"/>
      <c r="G19" s="412">
        <v>40</v>
      </c>
      <c r="H19" s="585">
        <f t="shared" si="0"/>
        <v>40</v>
      </c>
      <c r="I19" s="586"/>
      <c r="J19" s="584"/>
      <c r="K19" s="496"/>
      <c r="L19" s="587"/>
      <c r="M19" s="418"/>
      <c r="N19" s="419">
        <f t="shared" si="1"/>
        <v>0</v>
      </c>
    </row>
    <row r="20" spans="1:14" ht="15" customHeight="1" thickBot="1">
      <c r="A20" s="558"/>
      <c r="B20" s="559"/>
      <c r="C20" s="524"/>
      <c r="D20" s="462"/>
      <c r="E20" s="522"/>
      <c r="F20" s="463"/>
      <c r="G20" s="464"/>
      <c r="H20" s="588">
        <f t="shared" si="0"/>
        <v>0</v>
      </c>
      <c r="I20" s="524"/>
      <c r="J20" s="589"/>
      <c r="K20" s="522"/>
      <c r="L20" s="463"/>
      <c r="M20" s="464"/>
      <c r="N20" s="465">
        <f t="shared" si="1"/>
        <v>0</v>
      </c>
    </row>
    <row r="21" spans="1:14" ht="15" customHeight="1" thickBot="1">
      <c r="A21" s="466"/>
      <c r="B21" s="561"/>
      <c r="C21" s="468"/>
      <c r="D21" s="469"/>
      <c r="E21" s="470"/>
      <c r="F21" s="471"/>
      <c r="G21" s="529"/>
      <c r="H21" s="472">
        <f>SUM(H7:H20)</f>
        <v>469</v>
      </c>
      <c r="I21" s="530"/>
      <c r="J21" s="474"/>
      <c r="K21" s="475"/>
      <c r="L21" s="476"/>
      <c r="M21" s="590"/>
      <c r="N21" s="472">
        <f>SUM(N7:N20)</f>
        <v>70</v>
      </c>
    </row>
    <row r="22" spans="1:14" ht="12.75">
      <c r="A22" s="477"/>
      <c r="B22" s="477"/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</row>
    <row r="23" spans="1:14" ht="12.75">
      <c r="A23" s="477"/>
      <c r="B23" s="478" t="s">
        <v>6</v>
      </c>
      <c r="C23" s="479">
        <f>SUM(H21,N21)</f>
        <v>539</v>
      </c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</row>
    <row r="24" spans="1:14" ht="12.75">
      <c r="A24" s="477"/>
      <c r="B24" s="478" t="s">
        <v>7</v>
      </c>
      <c r="C24" s="480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</row>
    <row r="25" spans="1:14" ht="12.75">
      <c r="A25" s="477"/>
      <c r="B25" s="477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</row>
    <row r="26" spans="1:14" ht="12.75">
      <c r="A26" s="477"/>
      <c r="B26" s="400" t="s">
        <v>13</v>
      </c>
      <c r="C26" s="400"/>
      <c r="D26" s="400"/>
      <c r="E26" s="400"/>
      <c r="F26" s="400"/>
      <c r="G26" s="477" t="s">
        <v>85</v>
      </c>
      <c r="H26" s="477"/>
      <c r="I26" s="481"/>
      <c r="J26" s="481"/>
      <c r="K26" s="481"/>
      <c r="L26" s="481"/>
      <c r="M26" s="481"/>
      <c r="N26" s="477"/>
    </row>
    <row r="27" spans="1:14" ht="12.75">
      <c r="A27" s="477"/>
      <c r="B27" s="592" t="s">
        <v>92</v>
      </c>
      <c r="C27" s="400"/>
      <c r="D27" s="400"/>
      <c r="E27" s="400"/>
      <c r="F27" s="400"/>
      <c r="G27" s="400" t="s">
        <v>86</v>
      </c>
      <c r="H27" s="477"/>
      <c r="I27" s="481"/>
      <c r="J27" s="481"/>
      <c r="K27" s="481"/>
      <c r="L27" s="481"/>
      <c r="M27" s="481"/>
      <c r="N27" s="477"/>
    </row>
    <row r="28" spans="1:14" ht="12.75">
      <c r="A28" s="477"/>
      <c r="B28" s="400"/>
      <c r="C28" s="400"/>
      <c r="D28" s="400"/>
      <c r="E28" s="400"/>
      <c r="F28" s="400"/>
      <c r="G28" s="400"/>
      <c r="H28" s="400"/>
      <c r="I28" s="481"/>
      <c r="J28" s="481"/>
      <c r="K28" s="481"/>
      <c r="L28" s="481"/>
      <c r="M28" s="481"/>
      <c r="N28" s="477"/>
    </row>
    <row r="29" spans="1:14" ht="12.75">
      <c r="A29" s="477"/>
      <c r="B29" s="400" t="s">
        <v>15</v>
      </c>
      <c r="C29" s="400"/>
      <c r="D29" s="400"/>
      <c r="E29" s="400"/>
      <c r="F29" s="400"/>
      <c r="G29" s="400" t="s">
        <v>23</v>
      </c>
      <c r="H29" s="400"/>
      <c r="I29" s="481"/>
      <c r="J29" s="481"/>
      <c r="K29" s="481"/>
      <c r="L29" s="481"/>
      <c r="M29" s="481"/>
      <c r="N29" s="477"/>
    </row>
    <row r="30" spans="1:14" ht="12.75">
      <c r="A30" s="477"/>
      <c r="B30" s="400" t="s">
        <v>87</v>
      </c>
      <c r="C30" s="400"/>
      <c r="D30" s="400"/>
      <c r="E30" s="400"/>
      <c r="F30" s="400"/>
      <c r="G30" s="400" t="s">
        <v>22</v>
      </c>
      <c r="H30" s="400"/>
      <c r="I30" s="482"/>
      <c r="J30" s="482"/>
      <c r="K30" s="482"/>
      <c r="L30" s="482"/>
      <c r="M30" s="482"/>
      <c r="N30" s="477"/>
    </row>
    <row r="31" spans="1:14" ht="12.75">
      <c r="A31" s="477"/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</row>
    <row r="32" spans="1:14" ht="13.5">
      <c r="A32" s="335"/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</row>
    <row r="33" spans="1:14" ht="13.5">
      <c r="A33" s="335"/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</row>
  </sheetData>
  <sheetProtection/>
  <mergeCells count="7">
    <mergeCell ref="A1:N1"/>
    <mergeCell ref="J5:N5"/>
    <mergeCell ref="C5:I5"/>
    <mergeCell ref="A4:N4"/>
    <mergeCell ref="A3:N3"/>
    <mergeCell ref="A5:B5"/>
    <mergeCell ref="A2:N2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2021-08-28T08:59:38Z</cp:lastPrinted>
  <dcterms:created xsi:type="dcterms:W3CDTF">1996-10-08T23:32:33Z</dcterms:created>
  <dcterms:modified xsi:type="dcterms:W3CDTF">2021-08-28T09:01:17Z</dcterms:modified>
  <cp:category/>
  <cp:version/>
  <cp:contentType/>
  <cp:contentStatus/>
</cp:coreProperties>
</file>