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_ДМ\ИТОГИ ПО ДНЯМ\"/>
    </mc:Choice>
  </mc:AlternateContent>
  <bookViews>
    <workbookView xWindow="0" yWindow="0" windowWidth="23250" windowHeight="12300" tabRatio="777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'лично-командный'!$A$4:$L$4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командный!$A$1:$G$45</definedName>
    <definedName name="_xlnm.Print_Area" localSheetId="2">'личники по местам'!$A$1:$F$306</definedName>
    <definedName name="_xlnm.Print_Area" localSheetId="1">'лично-командный'!$A$1:$J$354</definedName>
    <definedName name="_xlnm.Print_Area" localSheetId="3">'строй 1 судья'!$A$1:$L$52</definedName>
    <definedName name="_xlnm.Print_Area" localSheetId="4">'строй 2 судья'!$A$1:$L$52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1" i="27" l="1"/>
  <c r="M217" i="27"/>
  <c r="M306" i="27" l="1"/>
  <c r="M82" i="27"/>
  <c r="M72" i="27"/>
  <c r="M64" i="27"/>
  <c r="M54" i="27"/>
  <c r="M46" i="27"/>
  <c r="M36" i="27"/>
  <c r="M25" i="27"/>
  <c r="M16" i="27"/>
  <c r="M9" i="27"/>
  <c r="G96" i="27" l="1"/>
  <c r="G15" i="27"/>
  <c r="G123" i="27"/>
  <c r="G6" i="27"/>
  <c r="G132" i="27"/>
  <c r="G24" i="27"/>
  <c r="G33" i="27"/>
  <c r="G105" i="27"/>
  <c r="G159" i="27"/>
  <c r="G150" i="27"/>
  <c r="G141" i="27"/>
  <c r="G78" i="27"/>
  <c r="G87" i="27"/>
  <c r="G60" i="27"/>
  <c r="G114" i="27"/>
  <c r="G42" i="27"/>
  <c r="G339" i="27"/>
  <c r="G51" i="27"/>
  <c r="G285" i="27"/>
  <c r="G330" i="27"/>
  <c r="G69" i="27"/>
  <c r="G204" i="27"/>
  <c r="G276" i="27"/>
  <c r="G249" i="27"/>
  <c r="G321" i="27"/>
  <c r="G240" i="27"/>
  <c r="G312" i="27"/>
  <c r="G231" i="27"/>
  <c r="G177" i="27"/>
  <c r="G222" i="27"/>
  <c r="G195" i="27"/>
  <c r="G258" i="27"/>
  <c r="G267" i="27"/>
  <c r="G303" i="27"/>
  <c r="G168" i="27"/>
  <c r="G213" i="27"/>
  <c r="G186" i="27"/>
  <c r="G294" i="27"/>
  <c r="A20" i="34"/>
  <c r="A26" i="34"/>
  <c r="A27" i="34"/>
  <c r="A33" i="34"/>
  <c r="A34" i="34"/>
  <c r="A40" i="34"/>
  <c r="A41" i="34"/>
  <c r="A13" i="34"/>
  <c r="A12" i="34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H25" i="34" l="1"/>
  <c r="H30" i="34"/>
  <c r="H37" i="34"/>
  <c r="H28" i="34"/>
  <c r="H40" i="34"/>
  <c r="H36" i="34"/>
  <c r="H26" i="34"/>
  <c r="H39" i="34"/>
  <c r="H31" i="34"/>
  <c r="H43" i="34"/>
  <c r="H35" i="34"/>
  <c r="H33" i="34"/>
  <c r="G24" i="34"/>
  <c r="H24" i="34" s="1"/>
  <c r="G22" i="34"/>
  <c r="H22" i="34" s="1"/>
  <c r="H29" i="34"/>
  <c r="H34" i="34"/>
  <c r="G23" i="34"/>
  <c r="H23" i="34" s="1"/>
  <c r="G27" i="34"/>
  <c r="H27" i="34" s="1"/>
  <c r="H38" i="34"/>
  <c r="H32" i="34"/>
  <c r="H42" i="34"/>
  <c r="H41" i="34"/>
  <c r="F25" i="34" l="1"/>
  <c r="F22" i="34" l="1"/>
  <c r="F26" i="34"/>
  <c r="F24" i="34"/>
  <c r="F27" i="34"/>
  <c r="F23" i="34"/>
  <c r="L190" i="27"/>
  <c r="L217" i="27"/>
  <c r="L171" i="27"/>
  <c r="L306" i="27"/>
  <c r="L199" i="27"/>
  <c r="L225" i="27"/>
  <c r="L180" i="27"/>
  <c r="L235" i="27"/>
  <c r="L243" i="27"/>
  <c r="L253" i="27"/>
  <c r="L280" i="27"/>
  <c r="L72" i="27"/>
  <c r="L289" i="27"/>
  <c r="L54" i="27"/>
  <c r="L343" i="27"/>
  <c r="L46" i="27"/>
  <c r="L117" i="27"/>
  <c r="L64" i="27"/>
  <c r="L91" i="27"/>
  <c r="P82" i="27"/>
  <c r="L82" i="27"/>
  <c r="L145" i="27"/>
  <c r="L154" i="27"/>
  <c r="L162" i="27"/>
  <c r="L108" i="27"/>
  <c r="L36" i="27"/>
  <c r="L28" i="27"/>
  <c r="L136" i="27"/>
  <c r="L9" i="27"/>
  <c r="L127" i="27"/>
  <c r="L100" i="27"/>
</calcChain>
</file>

<file path=xl/sharedStrings.xml><?xml version="1.0" encoding="utf-8"?>
<sst xmlns="http://schemas.openxmlformats.org/spreadsheetml/2006/main" count="1200" uniqueCount="492">
  <si>
    <t>№</t>
  </si>
  <si>
    <t xml:space="preserve">фамилия, имя </t>
  </si>
  <si>
    <t>место</t>
  </si>
  <si>
    <t>сумма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</si>
  <si>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</si>
  <si>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</si>
  <si>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</si>
  <si>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</si>
  <si>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</si>
  <si>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</si>
  <si>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</si>
  <si>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</si>
  <si>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</si>
  <si>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</si>
  <si>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</si>
  <si>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</si>
  <si>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</si>
  <si>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</si>
  <si>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</si>
  <si>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</si>
  <si>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</si>
  <si>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</si>
  <si>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</si>
  <si>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</si>
  <si>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</si>
  <si>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</si>
  <si>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</si>
  <si>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</si>
  <si>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</si>
  <si>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</si>
  <si>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</si>
  <si>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</si>
  <si>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</si>
  <si>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</si>
  <si>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</si>
  <si>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</si>
  <si>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</si>
  <si>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</si>
  <si>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</si>
  <si>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</si>
  <si>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</si>
  <si>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</si>
  <si>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</si>
  <si>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</si>
  <si>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</si>
  <si>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</si>
  <si>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</si>
  <si>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</si>
  <si>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</si>
  <si>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</si>
  <si>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</si>
  <si>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</si>
  <si>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</si>
  <si>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</si>
  <si>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</si>
  <si>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</si>
  <si>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</si>
  <si>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</si>
  <si>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</si>
  <si>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</si>
  <si>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</si>
  <si>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</si>
  <si>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</si>
  <si>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</si>
  <si>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</si>
  <si>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</si>
  <si>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</si>
  <si>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</si>
  <si>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</si>
  <si>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</si>
  <si>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</si>
  <si>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</si>
  <si>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</si>
  <si>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</si>
  <si>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</si>
  <si>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</si>
  <si>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</si>
  <si>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</si>
  <si>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</si>
  <si>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</si>
  <si>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</si>
  <si>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</si>
  <si>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</si>
  <si>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</si>
  <si>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</si>
  <si>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</si>
  <si>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</si>
  <si>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</si>
  <si>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</si>
  <si>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</si>
  <si>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время, мин</t>
  </si>
  <si>
    <t>№п/п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</si>
  <si>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</si>
  <si>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</si>
  <si>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</si>
  <si>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</si>
  <si>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</si>
  <si>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</si>
  <si>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</si>
  <si>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</si>
  <si>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</si>
  <si>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</si>
  <si>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</si>
  <si>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</si>
  <si>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</si>
  <si>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</si>
  <si>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</si>
  <si>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</si>
  <si>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</si>
  <si>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</si>
  <si>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</si>
  <si>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</si>
  <si>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</si>
  <si>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</si>
  <si>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</si>
  <si>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</si>
  <si>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</si>
  <si>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</si>
  <si>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</si>
  <si>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</si>
  <si>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</si>
  <si>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</si>
  <si>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</si>
  <si>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</si>
  <si>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</si>
  <si>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</si>
  <si>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</si>
  <si>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</si>
  <si>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</si>
  <si>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</si>
  <si>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</si>
  <si>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</si>
  <si>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</si>
  <si>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</si>
  <si>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</si>
  <si>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</si>
  <si>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</si>
  <si>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</si>
  <si>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</si>
  <si>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</si>
  <si>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</si>
  <si>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</si>
  <si>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</si>
  <si>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</si>
  <si>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</si>
  <si>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</si>
  <si>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</si>
  <si>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</si>
  <si>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</si>
  <si>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</si>
  <si>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</si>
  <si>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</si>
  <si>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</si>
  <si>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Идринский район</t>
  </si>
  <si>
    <t>Курагинский район</t>
  </si>
  <si>
    <t>Назаровский район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</si>
  <si>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</si>
  <si>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</si>
  <si>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</si>
  <si>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</si>
  <si>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</si>
  <si>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</si>
  <si>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</si>
  <si>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</si>
  <si>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</si>
  <si>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</si>
  <si>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</si>
  <si>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</si>
  <si>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</si>
  <si>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</si>
  <si>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</si>
  <si>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</si>
  <si>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</si>
  <si>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</si>
  <si>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</si>
  <si>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</si>
  <si>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</si>
  <si>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</si>
  <si>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</si>
  <si>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</si>
  <si>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</si>
  <si>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</si>
  <si>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</si>
  <si>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</si>
  <si>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</si>
  <si>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</si>
  <si>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</si>
  <si>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</si>
  <si>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</si>
  <si>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</si>
  <si>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</si>
  <si>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</si>
  <si>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</si>
  <si>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</si>
  <si>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</si>
  <si>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</si>
  <si>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</si>
  <si>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</si>
  <si>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</si>
  <si>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</si>
  <si>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</si>
  <si>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</si>
  <si>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</si>
  <si>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</si>
  <si>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</si>
  <si>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</si>
  <si>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</si>
  <si>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</si>
  <si>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</si>
  <si>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</si>
  <si>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</si>
  <si>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</si>
  <si>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</si>
  <si>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</si>
  <si>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</si>
  <si>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</si>
  <si>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</si>
  <si>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</si>
  <si>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</si>
  <si>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</si>
  <si>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</si>
  <si>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</si>
  <si>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</si>
  <si>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</si>
  <si>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</si>
  <si>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</si>
  <si>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</si>
  <si>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</si>
  <si>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</si>
  <si>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</si>
  <si>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</si>
  <si>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</si>
  <si>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</si>
  <si>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</si>
  <si>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</si>
  <si>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>Аврамович Кирилл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</si>
  <si>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</si>
  <si>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</si>
  <si>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</si>
  <si>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</si>
  <si>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</si>
  <si>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</si>
  <si>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</si>
  <si>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</si>
  <si>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</si>
  <si>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</si>
  <si>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</si>
  <si>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</si>
  <si>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</si>
  <si>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</si>
  <si>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</si>
  <si>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</si>
  <si>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</si>
  <si>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</si>
  <si>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</si>
  <si>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</si>
  <si>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</si>
  <si>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</si>
  <si>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</si>
  <si>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</si>
  <si>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</si>
  <si>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</si>
  <si>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</si>
  <si>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</si>
  <si>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</si>
  <si>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Щука Артём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</si>
  <si>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</si>
  <si>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</si>
  <si>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</si>
  <si>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</si>
  <si>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</si>
  <si>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</si>
  <si>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</si>
  <si>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</si>
  <si>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</si>
  <si>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</si>
  <si>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</si>
  <si>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</si>
  <si>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</si>
  <si>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</si>
  <si>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</si>
  <si>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Фролов Алексей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</si>
  <si>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</si>
  <si>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</si>
  <si>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</si>
  <si>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</si>
  <si>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</si>
  <si>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</si>
  <si>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</si>
  <si>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</si>
  <si>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</si>
  <si>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</si>
  <si>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</si>
  <si>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</si>
  <si>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</si>
  <si>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</si>
  <si>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</si>
  <si>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</si>
  <si>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</si>
  <si>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</si>
  <si>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</si>
  <si>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</si>
  <si>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</si>
  <si>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</si>
  <si>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</si>
  <si>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</si>
  <si>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</si>
  <si>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</si>
  <si>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</si>
  <si>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</si>
  <si>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</si>
  <si>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</si>
  <si>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</si>
  <si>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</si>
  <si>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</si>
  <si>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</si>
  <si>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</si>
  <si>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</si>
  <si>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</si>
  <si>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</si>
  <si>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</si>
  <si>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</si>
  <si>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</si>
  <si>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</si>
  <si>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</si>
  <si>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</si>
  <si>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</si>
  <si>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</si>
  <si>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</si>
  <si>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</si>
  <si>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</si>
  <si>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</si>
  <si>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</si>
  <si>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</si>
  <si>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</si>
  <si>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</si>
  <si>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</si>
  <si>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</si>
  <si>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</si>
  <si>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</si>
  <si>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</si>
  <si>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</si>
  <si>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</si>
  <si>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</si>
  <si>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</si>
  <si>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</si>
  <si>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</si>
  <si>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</si>
  <si>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</si>
  <si>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</si>
  <si>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</si>
  <si>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</si>
  <si>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</si>
  <si>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</si>
  <si>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</si>
  <si>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</si>
  <si>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</si>
  <si>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</si>
  <si>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</si>
  <si>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</si>
  <si>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</si>
  <si>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</si>
  <si>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</si>
  <si>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</si>
  <si>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</si>
  <si>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</si>
  <si>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</si>
  <si>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</si>
  <si>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</si>
  <si>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</si>
  <si>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</si>
  <si>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</si>
  <si>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</si>
  <si>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</si>
  <si>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</si>
  <si>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</si>
  <si>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</si>
  <si>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</si>
  <si>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</si>
  <si>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</si>
  <si>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</si>
  <si>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</si>
  <si>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</si>
  <si>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</si>
  <si>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</si>
  <si>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</si>
  <si>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</si>
  <si>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</si>
  <si>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</si>
  <si>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</si>
  <si>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</si>
  <si>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</si>
  <si>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</si>
  <si>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</si>
  <si>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</si>
  <si>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</si>
  <si>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</si>
  <si>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</si>
  <si>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</si>
  <si>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</si>
  <si>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</si>
  <si>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</si>
  <si>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</si>
  <si>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</si>
  <si>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</si>
  <si>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>Хуторской Даниил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</si>
  <si>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</si>
  <si>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</si>
  <si>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</si>
  <si>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</si>
  <si>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 xml:space="preserve">Доманицкий Артем </t>
  </si>
  <si>
    <t>Симаков Руслан</t>
  </si>
  <si>
    <t>Титов Никита</t>
  </si>
  <si>
    <t>Акимов Никита</t>
  </si>
  <si>
    <t>Ленинский район г.Красноярска</t>
  </si>
  <si>
    <t>Октябрьский район г.Красноярска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</si>
  <si>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</si>
  <si>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</si>
  <si>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</si>
  <si>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</si>
  <si>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</si>
  <si>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</si>
  <si>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</si>
  <si>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</si>
  <si>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</si>
  <si>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</si>
  <si>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>Заубский Данил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</si>
  <si>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</si>
  <si>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</si>
  <si>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</si>
  <si>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</si>
  <si>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</si>
  <si>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</si>
  <si>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</si>
  <si>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</si>
  <si>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</si>
  <si>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</si>
  <si>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</si>
  <si>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</si>
  <si>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</si>
  <si>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</si>
  <si>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</si>
  <si>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</si>
  <si>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</si>
  <si>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</si>
  <si>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</si>
  <si>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</si>
  <si>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</si>
  <si>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</si>
  <si>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</si>
  <si>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</si>
  <si>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</si>
  <si>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</si>
  <si>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</si>
  <si>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</si>
  <si>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</si>
  <si>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</si>
  <si>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</si>
  <si>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</si>
  <si>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</si>
  <si>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</si>
  <si>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</si>
  <si>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</si>
  <si>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</si>
  <si>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</si>
  <si>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</si>
  <si>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</si>
  <si>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</si>
  <si>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</si>
  <si>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</si>
  <si>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</si>
  <si>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</si>
  <si>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</si>
  <si>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</si>
  <si>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</si>
  <si>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</si>
  <si>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</si>
  <si>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22.</t>
  </si>
  <si>
    <t>19 мая 2023 года</t>
  </si>
  <si>
    <t>19  мая 2023 года                                                                               г.Красноярск</t>
  </si>
  <si>
    <t>19 мая 2023 года                                                                                        г.Красноярск</t>
  </si>
  <si>
    <t xml:space="preserve"> ПРОТОКОЛ личных результатов </t>
  </si>
  <si>
    <t xml:space="preserve"> ПРОТОКОЛ МЕТАНИЕ ГРАНАТЫ</t>
  </si>
  <si>
    <t>РЕЗУЛЬТАТ</t>
  </si>
  <si>
    <t>ОЧКИ</t>
  </si>
  <si>
    <t>СЧИТАТЬ ВСЕХ!!!</t>
  </si>
  <si>
    <t>МЕТАНИЕ ГРАНАТЫ</t>
  </si>
  <si>
    <t>зачетный результат (7 ЛУЧШИХ РЕЗ-В)</t>
  </si>
  <si>
    <t>21.23</t>
  </si>
  <si>
    <t>ИТОГОВЫЙ ПРОТОКОЛ (МЕТАНИЕ ГРАНАТЫ)</t>
  </si>
  <si>
    <t>очки</t>
  </si>
  <si>
    <t>Перушкин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</si>
</sst>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48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0" fillId="0" borderId="0" applyNumberFormat="0" applyFill="0" applyBorder="0" applyAlignment="0" applyProtection="0"/>
  </cellStyleXfs>
  <cellXfs count="37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" fontId="20" fillId="0" borderId="16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23" xfId="0" applyFont="1" applyBorder="1"/>
    <xf numFmtId="0" fontId="24" fillId="0" borderId="23" xfId="0" applyFont="1" applyBorder="1"/>
    <xf numFmtId="0" fontId="24" fillId="0" borderId="24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3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5" fillId="0" borderId="32" xfId="0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18" fillId="0" borderId="33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3" xfId="0" applyFont="1" applyBorder="1"/>
    <xf numFmtId="0" fontId="33" fillId="0" borderId="0" xfId="0" applyFont="1"/>
    <xf numFmtId="4" fontId="9" fillId="0" borderId="0" xfId="0" applyNumberFormat="1" applyFont="1" applyAlignment="1">
      <alignment vertical="center"/>
    </xf>
    <xf numFmtId="4" fontId="14" fillId="2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33" fillId="0" borderId="39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4" fontId="34" fillId="2" borderId="0" xfId="0" applyNumberFormat="1" applyFont="1" applyFill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2" fontId="14" fillId="0" borderId="3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3" borderId="3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center"/>
    </xf>
    <xf numFmtId="0" fontId="36" fillId="0" borderId="3" xfId="0" applyFont="1" applyBorder="1"/>
    <xf numFmtId="0" fontId="5" fillId="0" borderId="32" xfId="0" applyFont="1" applyBorder="1" applyAlignment="1">
      <alignment horizontal="center"/>
    </xf>
    <xf numFmtId="0" fontId="8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3" fillId="0" borderId="39" xfId="0" applyFont="1" applyBorder="1"/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4" fontId="14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 wrapText="1"/>
    </xf>
    <xf numFmtId="0" fontId="35" fillId="0" borderId="0" xfId="0" applyFont="1"/>
    <xf numFmtId="0" fontId="41" fillId="0" borderId="44" xfId="0" applyFont="1" applyBorder="1" applyAlignment="1">
      <alignment vertical="center" wrapText="1"/>
    </xf>
    <xf numFmtId="0" fontId="41" fillId="0" borderId="27" xfId="0" applyFont="1" applyBorder="1" applyAlignment="1">
      <alignment vertical="center" wrapText="1"/>
    </xf>
    <xf numFmtId="0" fontId="41" fillId="0" borderId="42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7" xfId="0" applyFont="1" applyBorder="1" applyAlignment="1">
      <alignment vertical="center" wrapText="1"/>
    </xf>
    <xf numFmtId="0" fontId="32" fillId="0" borderId="42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8" fillId="0" borderId="44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2" fillId="0" borderId="44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28" fillId="0" borderId="18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32" fillId="0" borderId="27" xfId="0" applyFont="1" applyBorder="1" applyAlignment="1">
      <alignment horizontal="justify" vertical="center" wrapText="1"/>
    </xf>
    <xf numFmtId="0" fontId="21" fillId="0" borderId="20" xfId="0" applyFont="1" applyBorder="1" applyAlignment="1">
      <alignment vertical="center"/>
    </xf>
    <xf numFmtId="0" fontId="38" fillId="0" borderId="44" xfId="0" applyFont="1" applyBorder="1" applyAlignment="1">
      <alignment vertical="center" wrapText="1"/>
    </xf>
    <xf numFmtId="0" fontId="38" fillId="0" borderId="27" xfId="0" applyFont="1" applyBorder="1" applyAlignment="1">
      <alignment vertical="center" wrapText="1"/>
    </xf>
    <xf numFmtId="0" fontId="32" fillId="0" borderId="44" xfId="2" applyFont="1" applyFill="1" applyBorder="1" applyAlignment="1">
      <alignment horizontal="left" vertical="center" wrapText="1"/>
    </xf>
    <xf numFmtId="0" fontId="32" fillId="0" borderId="27" xfId="2" applyFont="1" applyFill="1" applyBorder="1" applyAlignment="1">
      <alignment horizontal="left" vertical="center" wrapText="1"/>
    </xf>
    <xf numFmtId="0" fontId="32" fillId="0" borderId="42" xfId="2" applyFont="1" applyFill="1" applyBorder="1" applyAlignment="1">
      <alignment horizontal="left" vertical="center" wrapText="1"/>
    </xf>
    <xf numFmtId="0" fontId="38" fillId="0" borderId="42" xfId="0" applyFont="1" applyBorder="1" applyAlignment="1">
      <alignment vertical="center" wrapText="1"/>
    </xf>
    <xf numFmtId="0" fontId="32" fillId="0" borderId="44" xfId="0" applyFont="1" applyBorder="1"/>
    <xf numFmtId="0" fontId="32" fillId="0" borderId="27" xfId="0" applyFont="1" applyBorder="1"/>
    <xf numFmtId="0" fontId="32" fillId="0" borderId="42" xfId="0" applyFont="1" applyBorder="1"/>
    <xf numFmtId="0" fontId="29" fillId="0" borderId="18" xfId="0" applyFont="1" applyBorder="1" applyAlignment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0" fontId="13" fillId="0" borderId="19" xfId="0" applyFont="1" applyBorder="1" applyAlignment="1">
      <alignment horizontal="left" vertical="center"/>
    </xf>
    <xf numFmtId="0" fontId="36" fillId="0" borderId="0" xfId="0" applyFont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3" fillId="0" borderId="34" xfId="0" applyFont="1" applyBorder="1"/>
    <xf numFmtId="0" fontId="32" fillId="0" borderId="2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13" fillId="0" borderId="34" xfId="0" applyFont="1" applyBorder="1" applyAlignment="1">
      <alignment vertical="center"/>
    </xf>
    <xf numFmtId="4" fontId="10" fillId="0" borderId="34" xfId="0" applyNumberFormat="1" applyFont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3" fontId="10" fillId="0" borderId="3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8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42" fillId="0" borderId="0" xfId="0" applyFont="1" applyAlignment="1">
      <alignment vertical="center" wrapText="1"/>
    </xf>
    <xf numFmtId="0" fontId="32" fillId="0" borderId="45" xfId="0" applyFont="1" applyBorder="1"/>
    <xf numFmtId="0" fontId="32" fillId="0" borderId="27" xfId="0" applyFont="1" applyBorder="1" applyAlignment="1">
      <alignment vertical="center"/>
    </xf>
    <xf numFmtId="0" fontId="32" fillId="0" borderId="42" xfId="0" applyFont="1" applyBorder="1" applyAlignment="1">
      <alignment vertical="center"/>
    </xf>
    <xf numFmtId="0" fontId="38" fillId="0" borderId="44" xfId="0" applyFont="1" applyBorder="1" applyAlignment="1">
      <alignment wrapText="1"/>
    </xf>
    <xf numFmtId="0" fontId="38" fillId="0" borderId="27" xfId="0" applyFont="1" applyBorder="1"/>
    <xf numFmtId="0" fontId="38" fillId="0" borderId="27" xfId="0" applyFont="1" applyBorder="1" applyAlignment="1">
      <alignment wrapText="1"/>
    </xf>
    <xf numFmtId="0" fontId="38" fillId="0" borderId="42" xfId="0" applyFont="1" applyBorder="1"/>
    <xf numFmtId="0" fontId="33" fillId="0" borderId="46" xfId="0" applyFont="1" applyBorder="1" applyAlignment="1">
      <alignment vertical="center" wrapText="1"/>
    </xf>
    <xf numFmtId="0" fontId="22" fillId="0" borderId="31" xfId="0" applyFont="1" applyBorder="1" applyAlignment="1">
      <alignment vertical="center"/>
    </xf>
    <xf numFmtId="0" fontId="32" fillId="0" borderId="45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8" fillId="0" borderId="30" xfId="0" applyFont="1" applyBorder="1" applyAlignment="1">
      <alignment horizontal="left" vertical="center" wrapText="1"/>
    </xf>
    <xf numFmtId="0" fontId="32" fillId="0" borderId="30" xfId="0" applyFont="1" applyBorder="1" applyAlignment="1">
      <alignment vertical="center"/>
    </xf>
    <xf numFmtId="0" fontId="32" fillId="0" borderId="30" xfId="0" applyFont="1" applyBorder="1"/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3" borderId="42" xfId="0" applyFont="1" applyFill="1" applyBorder="1"/>
    <xf numFmtId="0" fontId="32" fillId="3" borderId="42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vertical="center"/>
    </xf>
    <xf numFmtId="0" fontId="37" fillId="3" borderId="1" xfId="0" applyFont="1" applyFill="1" applyBorder="1" applyAlignment="1">
      <alignment vertical="center" wrapText="1"/>
    </xf>
    <xf numFmtId="0" fontId="32" fillId="0" borderId="3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0" xfId="0" applyFont="1" applyAlignment="1">
      <alignment vertical="center" wrapText="1"/>
    </xf>
    <xf numFmtId="4" fontId="14" fillId="0" borderId="5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38" fillId="0" borderId="42" xfId="0" applyFont="1" applyBorder="1" applyAlignment="1">
      <alignment horizontal="left" vertical="center" wrapText="1"/>
    </xf>
    <xf numFmtId="0" fontId="32" fillId="0" borderId="21" xfId="0" applyFont="1" applyBorder="1" applyAlignment="1">
      <alignment wrapText="1"/>
    </xf>
    <xf numFmtId="0" fontId="32" fillId="0" borderId="29" xfId="0" applyFont="1" applyBorder="1" applyAlignment="1">
      <alignment wrapText="1"/>
    </xf>
    <xf numFmtId="0" fontId="32" fillId="3" borderId="49" xfId="0" applyFont="1" applyFill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164" fontId="16" fillId="0" borderId="35" xfId="0" applyNumberFormat="1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53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vertical="center"/>
    </xf>
    <xf numFmtId="0" fontId="9" fillId="0" borderId="36" xfId="0" applyFont="1" applyBorder="1"/>
    <xf numFmtId="0" fontId="12" fillId="0" borderId="50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/>
    <xf numFmtId="0" fontId="33" fillId="0" borderId="3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2" fillId="0" borderId="44" xfId="0" applyFont="1" applyBorder="1" applyAlignment="1">
      <alignment vertical="center"/>
    </xf>
    <xf numFmtId="4" fontId="14" fillId="2" borderId="10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47" fillId="0" borderId="3" xfId="0" applyFont="1" applyBorder="1"/>
    <xf numFmtId="0" fontId="47" fillId="0" borderId="3" xfId="0" applyFont="1" applyBorder="1" applyAlignment="1">
      <alignment vertical="center" wrapText="1"/>
    </xf>
    <xf numFmtId="0" fontId="47" fillId="0" borderId="3" xfId="0" applyFont="1" applyBorder="1" applyAlignment="1">
      <alignment horizontal="left" vertical="center" wrapText="1"/>
    </xf>
    <xf numFmtId="0" fontId="47" fillId="0" borderId="3" xfId="0" applyFont="1" applyBorder="1" applyAlignment="1">
      <alignment wrapText="1"/>
    </xf>
    <xf numFmtId="0" fontId="47" fillId="0" borderId="3" xfId="0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33" fillId="0" borderId="54" xfId="0" applyFont="1" applyBorder="1" applyAlignment="1">
      <alignment vertical="center" wrapText="1"/>
    </xf>
    <xf numFmtId="0" fontId="47" fillId="0" borderId="7" xfId="0" applyFont="1" applyBorder="1"/>
    <xf numFmtId="4" fontId="14" fillId="0" borderId="26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vertical="center" wrapText="1"/>
    </xf>
    <xf numFmtId="0" fontId="46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0" fontId="38" fillId="0" borderId="3" xfId="0" applyFont="1" applyBorder="1" applyAlignment="1">
      <alignment vertical="center" wrapText="1"/>
    </xf>
    <xf numFmtId="0" fontId="38" fillId="0" borderId="3" xfId="0" applyFont="1" applyBorder="1"/>
    <xf numFmtId="0" fontId="41" fillId="0" borderId="3" xfId="0" applyFont="1" applyBorder="1" applyAlignment="1">
      <alignment vertical="center" wrapText="1"/>
    </xf>
    <xf numFmtId="0" fontId="38" fillId="0" borderId="3" xfId="0" applyFont="1" applyBorder="1" applyAlignment="1">
      <alignment wrapText="1"/>
    </xf>
    <xf numFmtId="0" fontId="38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vertical="center"/>
    </xf>
    <xf numFmtId="0" fontId="32" fillId="0" borderId="3" xfId="2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justify" vertical="center" wrapText="1"/>
    </xf>
    <xf numFmtId="0" fontId="9" fillId="0" borderId="37" xfId="0" applyFont="1" applyBorder="1"/>
    <xf numFmtId="0" fontId="16" fillId="0" borderId="2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4" fontId="14" fillId="0" borderId="3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vertical="center"/>
    </xf>
    <xf numFmtId="4" fontId="14" fillId="3" borderId="10" xfId="0" applyNumberFormat="1" applyFont="1" applyFill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0" fontId="32" fillId="0" borderId="40" xfId="0" applyFont="1" applyBorder="1" applyAlignment="1">
      <alignment wrapText="1"/>
    </xf>
    <xf numFmtId="0" fontId="33" fillId="0" borderId="40" xfId="0" applyFont="1" applyBorder="1" applyAlignment="1"/>
    <xf numFmtId="0" fontId="47" fillId="0" borderId="40" xfId="0" applyFont="1" applyBorder="1" applyAlignment="1"/>
    <xf numFmtId="0" fontId="13" fillId="0" borderId="40" xfId="0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2" fillId="0" borderId="28" xfId="0" applyFont="1" applyBorder="1" applyAlignment="1">
      <alignment wrapText="1"/>
    </xf>
    <xf numFmtId="0" fontId="44" fillId="0" borderId="28" xfId="0" applyFont="1" applyBorder="1" applyAlignment="1">
      <alignment wrapText="1"/>
    </xf>
    <xf numFmtId="4" fontId="14" fillId="0" borderId="28" xfId="0" applyNumberFormat="1" applyFont="1" applyBorder="1" applyAlignment="1">
      <alignment horizontal="center"/>
    </xf>
    <xf numFmtId="0" fontId="38" fillId="0" borderId="28" xfId="0" applyFont="1" applyBorder="1" applyAlignment="1">
      <alignment wrapText="1"/>
    </xf>
    <xf numFmtId="0" fontId="33" fillId="0" borderId="28" xfId="0" applyFont="1" applyBorder="1" applyAlignment="1"/>
    <xf numFmtId="0" fontId="47" fillId="0" borderId="28" xfId="0" applyFont="1" applyBorder="1" applyAlignment="1"/>
    <xf numFmtId="0" fontId="4" fillId="0" borderId="4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2" fontId="45" fillId="0" borderId="44" xfId="0" applyNumberFormat="1" applyFont="1" applyBorder="1" applyAlignment="1">
      <alignment horizontal="left" vertical="top"/>
    </xf>
    <xf numFmtId="2" fontId="45" fillId="0" borderId="27" xfId="0" applyNumberFormat="1" applyFont="1" applyBorder="1" applyAlignment="1">
      <alignment horizontal="left" vertical="top"/>
    </xf>
    <xf numFmtId="2" fontId="43" fillId="0" borderId="27" xfId="0" applyNumberFormat="1" applyFont="1" applyBorder="1" applyAlignment="1">
      <alignment horizontal="left" vertical="top"/>
    </xf>
    <xf numFmtId="2" fontId="43" fillId="0" borderId="45" xfId="0" applyNumberFormat="1" applyFont="1" applyBorder="1" applyAlignment="1">
      <alignment horizontal="left" vertical="top"/>
    </xf>
    <xf numFmtId="2" fontId="43" fillId="0" borderId="42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7" fillId="0" borderId="28" xfId="0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" fontId="10" fillId="0" borderId="9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91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230020.kiasuo.ru/ous/4187872/students/24230020000010283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="85" zoomScaleNormal="145" zoomScaleSheetLayoutView="85" workbookViewId="0">
      <selection activeCell="E45" sqref="E45"/>
    </sheetView>
  </sheetViews>
  <sheetFormatPr defaultColWidth="9.140625" defaultRowHeight="20.25"/>
  <cols>
    <col min="1" max="1" width="14.28515625" style="24" customWidth="1"/>
    <col min="2" max="2" width="55.85546875" style="5" customWidth="1"/>
    <col min="3" max="3" width="21" style="10" customWidth="1"/>
    <col min="4" max="4" width="19.85546875" style="10" hidden="1" customWidth="1"/>
    <col min="5" max="5" width="16.28515625" style="10" customWidth="1"/>
    <col min="6" max="6" width="16.28515625" style="5" hidden="1" customWidth="1"/>
    <col min="7" max="7" width="16.28515625" style="10" hidden="1" customWidth="1"/>
    <col min="8" max="8" width="16.28515625" style="5" hidden="1" customWidth="1"/>
    <col min="9" max="9" width="16.28515625" style="10" hidden="1" customWidth="1"/>
    <col min="10" max="16384" width="9.140625" style="5"/>
  </cols>
  <sheetData>
    <row r="1" spans="1:11" ht="45" customHeight="1">
      <c r="A1" s="343" t="s">
        <v>26</v>
      </c>
      <c r="B1" s="343"/>
      <c r="C1" s="343"/>
      <c r="D1" s="343"/>
      <c r="E1" s="343"/>
      <c r="F1" s="343"/>
      <c r="G1" s="343"/>
      <c r="H1" s="343"/>
      <c r="I1" s="343"/>
      <c r="J1" s="4"/>
      <c r="K1" s="4"/>
    </row>
    <row r="2" spans="1:11" ht="0.75" customHeight="1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1">
      <c r="A3" s="90" t="s">
        <v>478</v>
      </c>
      <c r="B3" s="2"/>
      <c r="C3" s="2"/>
      <c r="E3" s="15" t="s">
        <v>57</v>
      </c>
      <c r="F3" s="2"/>
      <c r="G3" s="5"/>
      <c r="H3" s="3"/>
      <c r="I3" s="15" t="s">
        <v>6</v>
      </c>
      <c r="J3" s="7"/>
      <c r="K3" s="7"/>
    </row>
    <row r="4" spans="1:11" ht="33" customHeight="1">
      <c r="A4" s="344" t="s">
        <v>489</v>
      </c>
      <c r="B4" s="344"/>
      <c r="C4" s="344"/>
      <c r="D4" s="344"/>
      <c r="E4" s="344"/>
      <c r="F4" s="344"/>
      <c r="G4" s="344"/>
      <c r="H4" s="344"/>
      <c r="I4" s="344"/>
    </row>
    <row r="5" spans="1:11" ht="19.5" customHeight="1" thickBot="1">
      <c r="B5" s="9"/>
      <c r="C5" s="9"/>
      <c r="D5" s="9"/>
      <c r="F5" s="9"/>
      <c r="H5" s="8"/>
      <c r="I5" s="8"/>
    </row>
    <row r="6" spans="1:11" s="89" customFormat="1" ht="36" customHeight="1" thickBot="1">
      <c r="A6" s="261" t="s">
        <v>91</v>
      </c>
      <c r="B6" s="262" t="s">
        <v>48</v>
      </c>
      <c r="C6" s="32" t="s">
        <v>490</v>
      </c>
      <c r="D6" s="263" t="s">
        <v>90</v>
      </c>
      <c r="E6" s="269" t="s">
        <v>2</v>
      </c>
      <c r="F6" s="86" t="s">
        <v>23</v>
      </c>
      <c r="G6" s="87"/>
      <c r="H6" s="88" t="s">
        <v>24</v>
      </c>
      <c r="I6" s="87"/>
    </row>
    <row r="7" spans="1:11" s="11" customFormat="1" ht="19.5" customHeight="1">
      <c r="A7" s="332">
        <v>1</v>
      </c>
      <c r="B7" s="338" t="s">
        <v>44</v>
      </c>
      <c r="C7" s="365">
        <v>295</v>
      </c>
      <c r="D7" s="264"/>
      <c r="E7" s="270">
        <v>1</v>
      </c>
      <c r="F7" s="83"/>
      <c r="G7" s="49"/>
      <c r="H7" s="51"/>
      <c r="I7" s="54"/>
      <c r="J7" s="5"/>
      <c r="K7" s="5"/>
    </row>
    <row r="8" spans="1:11" s="11" customFormat="1" ht="19.5" customHeight="1">
      <c r="A8" s="333">
        <v>2</v>
      </c>
      <c r="B8" s="339" t="s">
        <v>154</v>
      </c>
      <c r="C8" s="366">
        <v>291</v>
      </c>
      <c r="D8" s="265">
        <v>5.3078703703703699E-3</v>
      </c>
      <c r="E8" s="271">
        <v>2</v>
      </c>
      <c r="F8" s="83"/>
      <c r="G8" s="49"/>
      <c r="H8" s="51"/>
      <c r="I8" s="54"/>
    </row>
    <row r="9" spans="1:11" s="11" customFormat="1" ht="19.5" customHeight="1">
      <c r="A9" s="333">
        <v>3</v>
      </c>
      <c r="B9" s="339" t="s">
        <v>149</v>
      </c>
      <c r="C9" s="366">
        <v>270</v>
      </c>
      <c r="D9" s="265">
        <v>3.5902777777777777E-3</v>
      </c>
      <c r="E9" s="271">
        <v>3</v>
      </c>
      <c r="F9" s="83"/>
      <c r="G9" s="49"/>
      <c r="H9" s="51"/>
      <c r="I9" s="54"/>
      <c r="J9" s="5"/>
      <c r="K9" s="5"/>
    </row>
    <row r="10" spans="1:11" s="11" customFormat="1" ht="19.5" customHeight="1">
      <c r="A10" s="334">
        <v>4</v>
      </c>
      <c r="B10" s="340" t="s">
        <v>31</v>
      </c>
      <c r="C10" s="367">
        <v>255</v>
      </c>
      <c r="D10" s="265">
        <v>5.3657407407407404E-3</v>
      </c>
      <c r="E10" s="313">
        <v>4</v>
      </c>
      <c r="F10" s="83"/>
      <c r="G10" s="49"/>
      <c r="H10" s="51"/>
      <c r="I10" s="54"/>
      <c r="J10" s="5"/>
      <c r="K10" s="5"/>
    </row>
    <row r="11" spans="1:11" s="11" customFormat="1" ht="19.5" customHeight="1">
      <c r="A11" s="334">
        <v>5</v>
      </c>
      <c r="B11" s="340" t="s">
        <v>42</v>
      </c>
      <c r="C11" s="368">
        <v>251</v>
      </c>
      <c r="D11" s="265"/>
      <c r="E11" s="313">
        <v>5</v>
      </c>
      <c r="F11" s="83"/>
      <c r="G11" s="49"/>
      <c r="H11" s="51"/>
      <c r="I11" s="54"/>
      <c r="J11" s="5"/>
      <c r="K11" s="5"/>
    </row>
    <row r="12" spans="1:11" s="11" customFormat="1" ht="19.5" customHeight="1">
      <c r="A12" s="334">
        <f>ROW(A6)</f>
        <v>6</v>
      </c>
      <c r="B12" s="340" t="s">
        <v>415</v>
      </c>
      <c r="C12" s="367">
        <v>248</v>
      </c>
      <c r="D12" s="265">
        <v>6.2615740740740748E-3</v>
      </c>
      <c r="E12" s="313">
        <v>6</v>
      </c>
      <c r="F12" s="83"/>
      <c r="G12" s="49"/>
      <c r="H12" s="51"/>
      <c r="I12" s="54"/>
    </row>
    <row r="13" spans="1:11" s="11" customFormat="1" ht="19.5" customHeight="1">
      <c r="A13" s="334">
        <f>ROW(A7)</f>
        <v>7</v>
      </c>
      <c r="B13" s="340" t="s">
        <v>28</v>
      </c>
      <c r="C13" s="367">
        <v>235</v>
      </c>
      <c r="D13" s="265"/>
      <c r="E13" s="313">
        <v>7</v>
      </c>
      <c r="F13" s="83"/>
      <c r="G13" s="49"/>
      <c r="H13" s="51"/>
      <c r="I13" s="54"/>
      <c r="J13" s="5"/>
      <c r="K13" s="5"/>
    </row>
    <row r="14" spans="1:11" s="11" customFormat="1" ht="19.5" customHeight="1">
      <c r="A14" s="335">
        <v>8</v>
      </c>
      <c r="B14" s="340" t="s">
        <v>21</v>
      </c>
      <c r="C14" s="367">
        <v>232</v>
      </c>
      <c r="D14" s="265"/>
      <c r="E14" s="313">
        <v>8</v>
      </c>
      <c r="F14" s="83"/>
      <c r="G14" s="49"/>
      <c r="H14" s="51"/>
      <c r="I14" s="54"/>
    </row>
    <row r="15" spans="1:11" s="11" customFormat="1" ht="19.5" customHeight="1">
      <c r="A15" s="334">
        <v>9</v>
      </c>
      <c r="B15" s="340" t="s">
        <v>17</v>
      </c>
      <c r="C15" s="367">
        <v>228</v>
      </c>
      <c r="D15" s="265">
        <v>3.8726851851851852E-3</v>
      </c>
      <c r="E15" s="313">
        <v>9</v>
      </c>
      <c r="F15" s="83"/>
      <c r="G15" s="49"/>
      <c r="H15" s="51"/>
      <c r="I15" s="54"/>
      <c r="J15" s="5"/>
      <c r="K15" s="5"/>
    </row>
    <row r="16" spans="1:11" s="11" customFormat="1" ht="19.5" customHeight="1">
      <c r="A16" s="334">
        <v>10</v>
      </c>
      <c r="B16" s="340" t="s">
        <v>417</v>
      </c>
      <c r="C16" s="367">
        <v>227</v>
      </c>
      <c r="D16" s="265">
        <v>6.936342592592592E-3</v>
      </c>
      <c r="E16" s="313">
        <v>10</v>
      </c>
      <c r="F16" s="83"/>
      <c r="G16" s="49"/>
      <c r="H16" s="51"/>
      <c r="I16" s="54"/>
    </row>
    <row r="17" spans="1:11" s="11" customFormat="1" ht="19.5" customHeight="1">
      <c r="A17" s="334">
        <v>11</v>
      </c>
      <c r="B17" s="340" t="s">
        <v>20</v>
      </c>
      <c r="C17" s="367">
        <v>224</v>
      </c>
      <c r="D17" s="265"/>
      <c r="E17" s="313">
        <v>11</v>
      </c>
      <c r="F17" s="83"/>
      <c r="G17" s="49"/>
      <c r="H17" s="51"/>
      <c r="I17" s="54"/>
    </row>
    <row r="18" spans="1:11" s="11" customFormat="1" ht="19.5" customHeight="1">
      <c r="A18" s="334">
        <v>12</v>
      </c>
      <c r="B18" s="340" t="s">
        <v>70</v>
      </c>
      <c r="C18" s="369">
        <v>224</v>
      </c>
      <c r="D18" s="265">
        <v>4.8148148148148152E-3</v>
      </c>
      <c r="E18" s="313">
        <v>12</v>
      </c>
      <c r="F18" s="83"/>
      <c r="G18" s="49"/>
      <c r="H18" s="51"/>
      <c r="I18" s="54"/>
      <c r="J18" s="5"/>
      <c r="K18" s="5"/>
    </row>
    <row r="19" spans="1:11" s="11" customFormat="1" ht="19.5" customHeight="1">
      <c r="A19" s="334">
        <v>13</v>
      </c>
      <c r="B19" s="340" t="s">
        <v>77</v>
      </c>
      <c r="C19" s="367">
        <v>202</v>
      </c>
      <c r="D19" s="265">
        <v>2.2685185185185182E-3</v>
      </c>
      <c r="E19" s="313">
        <v>13</v>
      </c>
      <c r="F19" s="83"/>
      <c r="G19" s="49"/>
      <c r="H19" s="51"/>
      <c r="I19" s="54"/>
    </row>
    <row r="20" spans="1:11" s="11" customFormat="1" ht="19.5" customHeight="1">
      <c r="A20" s="334">
        <f t="shared" ref="A20" si="0">ROW(A14)</f>
        <v>14</v>
      </c>
      <c r="B20" s="340" t="s">
        <v>148</v>
      </c>
      <c r="C20" s="367">
        <v>200</v>
      </c>
      <c r="D20" s="265">
        <v>5.107638888888889E-3</v>
      </c>
      <c r="E20" s="313">
        <v>14</v>
      </c>
      <c r="F20" s="83"/>
      <c r="G20" s="49"/>
      <c r="H20" s="51"/>
      <c r="I20" s="54"/>
      <c r="J20" s="5"/>
      <c r="K20" s="5"/>
    </row>
    <row r="21" spans="1:11" s="11" customFormat="1" ht="19.5" customHeight="1">
      <c r="A21" s="335">
        <v>15</v>
      </c>
      <c r="B21" s="340" t="s">
        <v>45</v>
      </c>
      <c r="C21" s="369">
        <v>197</v>
      </c>
      <c r="D21" s="265">
        <v>5.3009259259259251E-3</v>
      </c>
      <c r="E21" s="313">
        <v>15</v>
      </c>
      <c r="F21" s="83"/>
      <c r="G21" s="49"/>
      <c r="H21" s="51"/>
      <c r="I21" s="54"/>
      <c r="J21" s="5"/>
      <c r="K21" s="5"/>
    </row>
    <row r="22" spans="1:11" ht="19.5" customHeight="1">
      <c r="A22" s="334">
        <v>16</v>
      </c>
      <c r="B22" s="340" t="s">
        <v>153</v>
      </c>
      <c r="C22" s="367">
        <v>196</v>
      </c>
      <c r="D22" s="265">
        <v>6.6956018518518519E-3</v>
      </c>
      <c r="E22" s="313">
        <v>16</v>
      </c>
      <c r="F22" s="85" t="e">
        <f>#REF!</f>
        <v>#REF!</v>
      </c>
      <c r="G22" s="47" t="e">
        <f>#REF!</f>
        <v>#REF!</v>
      </c>
      <c r="H22" s="52" t="e">
        <f t="shared" ref="H22:H27" si="1">G22+E22</f>
        <v>#REF!</v>
      </c>
      <c r="I22" s="38">
        <v>2</v>
      </c>
    </row>
    <row r="23" spans="1:11" ht="19.5" customHeight="1">
      <c r="A23" s="334">
        <v>17</v>
      </c>
      <c r="B23" s="340" t="s">
        <v>150</v>
      </c>
      <c r="C23" s="369">
        <v>190</v>
      </c>
      <c r="D23" s="265">
        <v>5.9375000000000009E-3</v>
      </c>
      <c r="E23" s="313">
        <v>17</v>
      </c>
      <c r="F23" s="84" t="e">
        <f>#REF!</f>
        <v>#REF!</v>
      </c>
      <c r="G23" s="50" t="e">
        <f>#REF!</f>
        <v>#REF!</v>
      </c>
      <c r="H23" s="53" t="e">
        <f t="shared" si="1"/>
        <v>#REF!</v>
      </c>
      <c r="I23" s="37">
        <v>13</v>
      </c>
    </row>
    <row r="24" spans="1:11" ht="19.5" customHeight="1">
      <c r="A24" s="334">
        <v>18</v>
      </c>
      <c r="B24" s="340" t="s">
        <v>79</v>
      </c>
      <c r="C24" s="367">
        <v>189</v>
      </c>
      <c r="D24" s="265">
        <v>3.5092592592592593E-3</v>
      </c>
      <c r="E24" s="313">
        <v>18</v>
      </c>
      <c r="F24" s="85" t="e">
        <f>#REF!</f>
        <v>#REF!</v>
      </c>
      <c r="G24" s="47" t="e">
        <f>#REF!</f>
        <v>#REF!</v>
      </c>
      <c r="H24" s="52" t="e">
        <f t="shared" si="1"/>
        <v>#REF!</v>
      </c>
      <c r="I24" s="38">
        <v>3</v>
      </c>
    </row>
    <row r="25" spans="1:11" ht="19.5" customHeight="1">
      <c r="A25" s="334">
        <v>19</v>
      </c>
      <c r="B25" s="341" t="s">
        <v>41</v>
      </c>
      <c r="C25" s="367">
        <v>181</v>
      </c>
      <c r="D25" s="265">
        <v>3.5868055555555553E-3</v>
      </c>
      <c r="E25" s="313">
        <v>19</v>
      </c>
      <c r="F25" s="84" t="e">
        <f>#REF!</f>
        <v>#REF!</v>
      </c>
      <c r="G25" s="50">
        <v>17</v>
      </c>
      <c r="H25" s="53">
        <f t="shared" si="1"/>
        <v>36</v>
      </c>
      <c r="I25" s="37">
        <v>10</v>
      </c>
    </row>
    <row r="26" spans="1:11" ht="19.5" customHeight="1">
      <c r="A26" s="334">
        <f t="shared" ref="A26:A27" si="2">ROW(A20)</f>
        <v>20</v>
      </c>
      <c r="B26" s="341" t="s">
        <v>16</v>
      </c>
      <c r="C26" s="367">
        <v>174</v>
      </c>
      <c r="D26" s="265">
        <v>3.5069444444444445E-3</v>
      </c>
      <c r="E26" s="313">
        <v>20</v>
      </c>
      <c r="F26" s="84" t="e">
        <f>#REF!</f>
        <v>#REF!</v>
      </c>
      <c r="G26" s="50">
        <v>14</v>
      </c>
      <c r="H26" s="53">
        <f t="shared" si="1"/>
        <v>34</v>
      </c>
      <c r="I26" s="48" t="s">
        <v>53</v>
      </c>
    </row>
    <row r="27" spans="1:11" ht="19.5" customHeight="1">
      <c r="A27" s="336">
        <f t="shared" si="2"/>
        <v>21</v>
      </c>
      <c r="B27" s="340" t="s">
        <v>38</v>
      </c>
      <c r="C27" s="368">
        <v>172</v>
      </c>
      <c r="D27" s="266">
        <v>5.2280092592592595E-3</v>
      </c>
      <c r="E27" s="314">
        <v>21</v>
      </c>
      <c r="F27" s="84" t="e">
        <f>#REF!</f>
        <v>#REF!</v>
      </c>
      <c r="G27" s="50" t="e">
        <f>#REF!</f>
        <v>#REF!</v>
      </c>
      <c r="H27" s="53" t="e">
        <f t="shared" si="1"/>
        <v>#REF!</v>
      </c>
      <c r="I27" s="37">
        <v>4</v>
      </c>
      <c r="J27" s="11"/>
      <c r="K27" s="11"/>
    </row>
    <row r="28" spans="1:11" ht="19.5" customHeight="1">
      <c r="A28" s="334">
        <v>22</v>
      </c>
      <c r="B28" s="340" t="s">
        <v>33</v>
      </c>
      <c r="C28" s="367">
        <v>162</v>
      </c>
      <c r="D28" s="267"/>
      <c r="E28" s="313">
        <v>22</v>
      </c>
      <c r="F28" s="11"/>
      <c r="G28" s="11"/>
      <c r="H28" s="53" t="e">
        <f>#REF!+#REF!</f>
        <v>#REF!</v>
      </c>
      <c r="I28" s="48" t="s">
        <v>53</v>
      </c>
    </row>
    <row r="29" spans="1:11" ht="19.5" customHeight="1">
      <c r="A29" s="334">
        <v>23</v>
      </c>
      <c r="B29" s="340" t="s">
        <v>39</v>
      </c>
      <c r="C29" s="367">
        <v>160</v>
      </c>
      <c r="D29" s="267"/>
      <c r="E29" s="313">
        <v>23</v>
      </c>
      <c r="F29" s="11"/>
      <c r="G29" s="11"/>
      <c r="H29" s="53" t="e">
        <f>#REF!+#REF!</f>
        <v>#REF!</v>
      </c>
      <c r="I29" s="48" t="s">
        <v>54</v>
      </c>
      <c r="J29" s="11"/>
      <c r="K29" s="11"/>
    </row>
    <row r="30" spans="1:11" ht="19.5" customHeight="1">
      <c r="A30" s="334">
        <v>24</v>
      </c>
      <c r="B30" s="340" t="s">
        <v>414</v>
      </c>
      <c r="C30" s="367">
        <v>155</v>
      </c>
      <c r="D30" s="267"/>
      <c r="E30" s="313">
        <v>24</v>
      </c>
      <c r="F30" s="11"/>
      <c r="G30" s="11"/>
      <c r="H30" s="53" t="e">
        <f>#REF!+#REF!</f>
        <v>#REF!</v>
      </c>
      <c r="I30" s="37">
        <v>15</v>
      </c>
    </row>
    <row r="31" spans="1:11" ht="19.5" customHeight="1">
      <c r="A31" s="334">
        <v>25</v>
      </c>
      <c r="B31" s="340" t="s">
        <v>19</v>
      </c>
      <c r="C31" s="367">
        <v>154</v>
      </c>
      <c r="D31" s="267"/>
      <c r="E31" s="313">
        <v>25</v>
      </c>
      <c r="F31" s="11"/>
      <c r="G31" s="11"/>
      <c r="H31" s="53" t="e">
        <f>#REF!+#REF!</f>
        <v>#REF!</v>
      </c>
      <c r="I31" s="37">
        <v>5</v>
      </c>
    </row>
    <row r="32" spans="1:11" ht="19.5" customHeight="1">
      <c r="A32" s="334">
        <v>26</v>
      </c>
      <c r="B32" s="340" t="s">
        <v>68</v>
      </c>
      <c r="C32" s="367">
        <v>149</v>
      </c>
      <c r="D32" s="267"/>
      <c r="E32" s="313">
        <v>26</v>
      </c>
      <c r="F32" s="11"/>
      <c r="G32" s="11"/>
      <c r="H32" s="53" t="e">
        <f>#REF!+#REF!</f>
        <v>#REF!</v>
      </c>
      <c r="I32" s="37">
        <v>12</v>
      </c>
      <c r="J32" s="11"/>
      <c r="K32" s="11"/>
    </row>
    <row r="33" spans="1:11" ht="19.5" customHeight="1">
      <c r="A33" s="334">
        <f t="shared" ref="A33:A34" si="3">ROW(A27)</f>
        <v>27</v>
      </c>
      <c r="B33" s="340" t="s">
        <v>18</v>
      </c>
      <c r="C33" s="367">
        <v>146</v>
      </c>
      <c r="D33" s="267"/>
      <c r="E33" s="313">
        <v>27</v>
      </c>
      <c r="F33" s="11"/>
      <c r="G33" s="11"/>
      <c r="H33" s="53" t="e">
        <f>#REF!+#REF!</f>
        <v>#REF!</v>
      </c>
      <c r="I33" s="48" t="s">
        <v>53</v>
      </c>
      <c r="J33" s="11"/>
      <c r="K33" s="11"/>
    </row>
    <row r="34" spans="1:11" ht="19.5" customHeight="1">
      <c r="A34" s="334">
        <f t="shared" si="3"/>
        <v>28</v>
      </c>
      <c r="B34" s="340" t="s">
        <v>40</v>
      </c>
      <c r="C34" s="367">
        <v>144</v>
      </c>
      <c r="D34" s="267"/>
      <c r="E34" s="313">
        <v>28</v>
      </c>
      <c r="F34" s="11"/>
      <c r="G34" s="11"/>
      <c r="H34" s="53" t="e">
        <f>#REF!+#REF!</f>
        <v>#REF!</v>
      </c>
      <c r="I34" s="37">
        <v>20</v>
      </c>
    </row>
    <row r="35" spans="1:11" ht="19.5" customHeight="1">
      <c r="A35" s="334">
        <v>29</v>
      </c>
      <c r="B35" s="340" t="s">
        <v>151</v>
      </c>
      <c r="C35" s="369">
        <v>142</v>
      </c>
      <c r="D35" s="267"/>
      <c r="E35" s="313">
        <v>29</v>
      </c>
      <c r="F35" s="11"/>
      <c r="G35" s="11"/>
      <c r="H35" s="53" t="e">
        <f>#REF!+#REF!</f>
        <v>#REF!</v>
      </c>
      <c r="I35" s="48" t="s">
        <v>53</v>
      </c>
    </row>
    <row r="36" spans="1:11" ht="19.5" customHeight="1">
      <c r="A36" s="334">
        <v>30</v>
      </c>
      <c r="B36" s="340" t="s">
        <v>34</v>
      </c>
      <c r="C36" s="367">
        <v>141</v>
      </c>
      <c r="D36" s="267"/>
      <c r="E36" s="313">
        <v>30</v>
      </c>
      <c r="F36" s="11"/>
      <c r="G36" s="11"/>
      <c r="H36" s="53" t="e">
        <f>#REF!+#REF!</f>
        <v>#REF!</v>
      </c>
      <c r="I36" s="37">
        <v>11</v>
      </c>
      <c r="J36" s="11"/>
      <c r="K36" s="11"/>
    </row>
    <row r="37" spans="1:11" ht="19.5" customHeight="1">
      <c r="A37" s="334">
        <v>31</v>
      </c>
      <c r="B37" s="340" t="s">
        <v>32</v>
      </c>
      <c r="C37" s="367">
        <v>141</v>
      </c>
      <c r="D37" s="267"/>
      <c r="E37" s="313">
        <v>31</v>
      </c>
      <c r="F37" s="11"/>
      <c r="G37" s="11"/>
      <c r="H37" s="53" t="e">
        <f>#REF!+#REF!</f>
        <v>#REF!</v>
      </c>
      <c r="I37" s="37">
        <v>21</v>
      </c>
      <c r="J37" s="12"/>
    </row>
    <row r="38" spans="1:11" ht="19.5" customHeight="1">
      <c r="A38" s="334">
        <v>32</v>
      </c>
      <c r="B38" s="340" t="s">
        <v>155</v>
      </c>
      <c r="C38" s="367">
        <v>136</v>
      </c>
      <c r="D38" s="267"/>
      <c r="E38" s="313">
        <v>32</v>
      </c>
      <c r="F38" s="11"/>
      <c r="G38" s="11"/>
      <c r="H38" s="53" t="e">
        <f>#REF!+#REF!</f>
        <v>#REF!</v>
      </c>
      <c r="I38" s="48" t="s">
        <v>54</v>
      </c>
      <c r="J38" s="11"/>
      <c r="K38" s="11"/>
    </row>
    <row r="39" spans="1:11" ht="19.5" customHeight="1">
      <c r="A39" s="334">
        <v>33</v>
      </c>
      <c r="B39" s="340" t="s">
        <v>152</v>
      </c>
      <c r="C39" s="367">
        <v>126</v>
      </c>
      <c r="D39" s="267"/>
      <c r="E39" s="313">
        <v>33</v>
      </c>
      <c r="F39" s="11"/>
      <c r="G39" s="11"/>
      <c r="H39" s="53" t="e">
        <f>#REF!+#REF!</f>
        <v>#REF!</v>
      </c>
      <c r="I39" s="48" t="s">
        <v>55</v>
      </c>
    </row>
    <row r="40" spans="1:11" ht="22.15" customHeight="1">
      <c r="A40" s="334">
        <f t="shared" ref="A40:A41" si="4">ROW(A34)</f>
        <v>34</v>
      </c>
      <c r="B40" s="340" t="s">
        <v>43</v>
      </c>
      <c r="C40" s="367">
        <v>124</v>
      </c>
      <c r="D40" s="268"/>
      <c r="E40" s="315">
        <v>34</v>
      </c>
      <c r="G40" s="5"/>
      <c r="H40" s="53" t="e">
        <f>#REF!+#REF!</f>
        <v>#REF!</v>
      </c>
      <c r="I40" s="37">
        <v>14</v>
      </c>
    </row>
    <row r="41" spans="1:11" ht="23.45" customHeight="1">
      <c r="A41" s="334">
        <f t="shared" si="4"/>
        <v>35</v>
      </c>
      <c r="B41" s="340" t="s">
        <v>47</v>
      </c>
      <c r="C41" s="367">
        <v>122</v>
      </c>
      <c r="D41" s="268"/>
      <c r="E41" s="315">
        <v>35</v>
      </c>
      <c r="G41" s="5"/>
      <c r="H41" s="53" t="e">
        <f>#REF!+#REF!</f>
        <v>#REF!</v>
      </c>
      <c r="I41" s="37">
        <v>18</v>
      </c>
    </row>
    <row r="42" spans="1:11" ht="22.9" customHeight="1">
      <c r="A42" s="334">
        <v>36</v>
      </c>
      <c r="B42" s="340" t="s">
        <v>416</v>
      </c>
      <c r="C42" s="367">
        <v>100</v>
      </c>
      <c r="D42" s="268"/>
      <c r="E42" s="315">
        <v>36</v>
      </c>
      <c r="G42" s="5"/>
      <c r="H42" s="53" t="e">
        <f>#REF!+#REF!</f>
        <v>#REF!</v>
      </c>
      <c r="I42" s="48" t="s">
        <v>55</v>
      </c>
      <c r="J42" s="11"/>
      <c r="K42" s="11"/>
    </row>
    <row r="43" spans="1:11" ht="23.45" customHeight="1">
      <c r="A43" s="334">
        <v>37</v>
      </c>
      <c r="B43" s="340" t="s">
        <v>81</v>
      </c>
      <c r="C43" s="367">
        <v>84</v>
      </c>
      <c r="D43" s="268"/>
      <c r="E43" s="315">
        <v>37</v>
      </c>
      <c r="G43" s="5"/>
      <c r="H43" s="53" t="e">
        <f>#REF!+#REF!</f>
        <v>#REF!</v>
      </c>
      <c r="I43" s="37">
        <v>22</v>
      </c>
    </row>
    <row r="44" spans="1:11" ht="24" customHeight="1" thickBot="1">
      <c r="A44" s="337">
        <v>38</v>
      </c>
      <c r="B44" s="342" t="s">
        <v>64</v>
      </c>
      <c r="C44" s="370">
        <v>81</v>
      </c>
      <c r="D44" s="312"/>
      <c r="E44" s="316">
        <v>38</v>
      </c>
      <c r="G44" s="5"/>
      <c r="H44" s="53"/>
      <c r="I44" s="37"/>
    </row>
    <row r="45" spans="1:11" ht="38.25" customHeight="1">
      <c r="A45" s="16" t="s">
        <v>4</v>
      </c>
      <c r="C45" s="137"/>
      <c r="D45" s="65" t="s">
        <v>35</v>
      </c>
      <c r="E45" s="17" t="s">
        <v>491</v>
      </c>
      <c r="G45" s="13"/>
      <c r="I45" s="13"/>
    </row>
  </sheetData>
  <sortState ref="B7:C44">
    <sortCondition descending="1" ref="C7:C44"/>
  </sortState>
  <mergeCells count="2">
    <mergeCell ref="A1:I1"/>
    <mergeCell ref="A4:I4"/>
  </mergeCells>
  <conditionalFormatting sqref="E1:E5 E7:E27 E45:E1048576">
    <cfRule type="cellIs" dxfId="90" priority="2" operator="between">
      <formula>1</formula>
      <formula>3</formula>
    </cfRule>
  </conditionalFormatting>
  <conditionalFormatting sqref="E6">
    <cfRule type="cellIs" dxfId="8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3"/>
  <sheetViews>
    <sheetView view="pageBreakPreview" zoomScale="85" zoomScaleNormal="100" zoomScaleSheetLayoutView="85" workbookViewId="0">
      <pane ySplit="4" topLeftCell="A350" activePane="bottomLeft" state="frozen"/>
      <selection pane="bottomLeft" activeCell="C354" sqref="C354:G354"/>
    </sheetView>
  </sheetViews>
  <sheetFormatPr defaultColWidth="9.140625" defaultRowHeight="18"/>
  <cols>
    <col min="1" max="1" width="4.42578125" style="26" customWidth="1"/>
    <col min="2" max="2" width="5.7109375" style="26" customWidth="1"/>
    <col min="3" max="3" width="43.140625" style="91" customWidth="1"/>
    <col min="4" max="4" width="41" style="91" hidden="1" customWidth="1"/>
    <col min="5" max="5" width="16.28515625" style="100" customWidth="1"/>
    <col min="6" max="6" width="14.7109375" style="100" customWidth="1"/>
    <col min="7" max="7" width="17.42578125" style="101" customWidth="1"/>
    <col min="8" max="8" width="12" style="97" hidden="1" customWidth="1"/>
    <col min="9" max="9" width="17.28515625" style="97" hidden="1" customWidth="1"/>
    <col min="10" max="10" width="15.85546875" style="98" customWidth="1"/>
    <col min="11" max="11" width="11.7109375" style="26" customWidth="1"/>
    <col min="12" max="12" width="18.28515625" style="21" customWidth="1"/>
    <col min="13" max="13" width="65.85546875" style="11" customWidth="1"/>
    <col min="14" max="14" width="28.85546875" style="11" customWidth="1"/>
    <col min="15" max="15" width="33.28515625" style="11" customWidth="1"/>
    <col min="16" max="16384" width="9.140625" style="11"/>
  </cols>
  <sheetData>
    <row r="1" spans="1:13" ht="23.25">
      <c r="A1" s="358" t="s">
        <v>26</v>
      </c>
      <c r="B1" s="358"/>
      <c r="C1" s="358"/>
      <c r="D1" s="358"/>
      <c r="E1" s="358"/>
      <c r="F1" s="358"/>
      <c r="G1" s="358"/>
      <c r="H1" s="358"/>
      <c r="I1" s="358"/>
      <c r="J1" s="358"/>
      <c r="K1" s="18"/>
      <c r="L1" s="18"/>
    </row>
    <row r="2" spans="1:13" ht="15.75">
      <c r="A2" s="360" t="s">
        <v>479</v>
      </c>
      <c r="B2" s="360"/>
      <c r="C2" s="360"/>
      <c r="D2" s="360"/>
      <c r="E2" s="360"/>
      <c r="F2" s="360"/>
      <c r="G2" s="360"/>
      <c r="H2" s="360"/>
      <c r="I2" s="360"/>
      <c r="J2" s="360"/>
      <c r="K2" s="19"/>
    </row>
    <row r="3" spans="1:13" ht="45.75" customHeight="1" thickBot="1">
      <c r="A3" s="359" t="s">
        <v>482</v>
      </c>
      <c r="B3" s="359"/>
      <c r="C3" s="359"/>
      <c r="D3" s="359"/>
      <c r="E3" s="359"/>
      <c r="F3" s="359"/>
      <c r="G3" s="359"/>
      <c r="H3" s="359"/>
      <c r="I3" s="359"/>
      <c r="J3" s="359"/>
      <c r="L3" s="26"/>
    </row>
    <row r="4" spans="1:13" ht="54.6" customHeight="1" thickBot="1">
      <c r="A4" s="273" t="s">
        <v>5</v>
      </c>
      <c r="B4" s="274"/>
      <c r="C4" s="275" t="s">
        <v>1</v>
      </c>
      <c r="D4" s="276"/>
      <c r="E4" s="277" t="s">
        <v>483</v>
      </c>
      <c r="F4" s="277" t="s">
        <v>484</v>
      </c>
      <c r="G4" s="278" t="s">
        <v>487</v>
      </c>
      <c r="H4" s="278" t="s">
        <v>3</v>
      </c>
      <c r="I4" s="278" t="s">
        <v>56</v>
      </c>
      <c r="J4" s="279" t="s">
        <v>2</v>
      </c>
    </row>
    <row r="5" spans="1:13" ht="21" thickBot="1">
      <c r="A5" s="117"/>
      <c r="B5" s="31" t="s">
        <v>440</v>
      </c>
      <c r="C5" s="131" t="s">
        <v>92</v>
      </c>
      <c r="D5" s="82"/>
      <c r="E5" s="42"/>
      <c r="F5" s="42"/>
      <c r="G5" s="115"/>
      <c r="H5" s="92"/>
      <c r="I5" s="154"/>
      <c r="J5" s="118"/>
    </row>
    <row r="6" spans="1:13" ht="20.25">
      <c r="A6" s="41">
        <v>1</v>
      </c>
      <c r="B6" s="234">
        <v>76</v>
      </c>
      <c r="C6" s="182" t="s">
        <v>251</v>
      </c>
      <c r="D6" s="155"/>
      <c r="E6" s="244" t="s">
        <v>488</v>
      </c>
      <c r="F6" s="318"/>
      <c r="G6" s="346">
        <f>SUM(F7:F13)</f>
        <v>155</v>
      </c>
      <c r="H6" s="58"/>
      <c r="I6" s="349"/>
      <c r="J6" s="352">
        <v>24</v>
      </c>
    </row>
    <row r="7" spans="1:13" ht="20.25">
      <c r="A7" s="36">
        <v>2</v>
      </c>
      <c r="B7" s="235">
        <v>75</v>
      </c>
      <c r="C7" s="176" t="s">
        <v>250</v>
      </c>
      <c r="D7" s="156"/>
      <c r="E7" s="128">
        <v>27.62</v>
      </c>
      <c r="F7" s="280">
        <v>15</v>
      </c>
      <c r="G7" s="347"/>
      <c r="H7" s="59"/>
      <c r="I7" s="350"/>
      <c r="J7" s="353"/>
    </row>
    <row r="8" spans="1:13" ht="20.25">
      <c r="A8" s="36">
        <v>3</v>
      </c>
      <c r="B8" s="235">
        <v>74</v>
      </c>
      <c r="C8" s="176" t="s">
        <v>256</v>
      </c>
      <c r="D8" s="156"/>
      <c r="E8" s="128">
        <v>32.74</v>
      </c>
      <c r="F8" s="280">
        <v>25</v>
      </c>
      <c r="G8" s="347"/>
      <c r="H8" s="59"/>
      <c r="I8" s="350"/>
      <c r="J8" s="353"/>
    </row>
    <row r="9" spans="1:13" ht="20.25">
      <c r="A9" s="36">
        <v>4</v>
      </c>
      <c r="B9" s="235">
        <v>73</v>
      </c>
      <c r="C9" s="176" t="s">
        <v>254</v>
      </c>
      <c r="D9" s="156"/>
      <c r="E9" s="128">
        <v>32.75</v>
      </c>
      <c r="F9" s="280">
        <v>25</v>
      </c>
      <c r="G9" s="347"/>
      <c r="H9" s="59"/>
      <c r="I9" s="350"/>
      <c r="J9" s="353"/>
      <c r="L9" s="112">
        <f>6+E7+E8+E9+E10+E11+E12+E13</f>
        <v>225.25000000000003</v>
      </c>
      <c r="M9" s="126">
        <f>F7+F8+F9+F10+F11+F12+F13</f>
        <v>155</v>
      </c>
    </row>
    <row r="10" spans="1:13" ht="20.25">
      <c r="A10" s="36">
        <v>5</v>
      </c>
      <c r="B10" s="235">
        <v>72</v>
      </c>
      <c r="C10" s="176" t="s">
        <v>255</v>
      </c>
      <c r="D10" s="156"/>
      <c r="E10" s="317">
        <v>41.73</v>
      </c>
      <c r="F10" s="280">
        <v>43</v>
      </c>
      <c r="G10" s="347"/>
      <c r="H10" s="59"/>
      <c r="I10" s="350"/>
      <c r="J10" s="353"/>
      <c r="L10" s="112"/>
    </row>
    <row r="11" spans="1:13" ht="20.25">
      <c r="A11" s="36">
        <v>6</v>
      </c>
      <c r="B11" s="235">
        <v>71</v>
      </c>
      <c r="C11" s="176" t="s">
        <v>252</v>
      </c>
      <c r="D11" s="156"/>
      <c r="E11" s="128">
        <v>27.8</v>
      </c>
      <c r="F11" s="280">
        <v>15</v>
      </c>
      <c r="G11" s="347"/>
      <c r="H11" s="59"/>
      <c r="I11" s="350"/>
      <c r="J11" s="353"/>
    </row>
    <row r="12" spans="1:13" ht="20.25">
      <c r="A12" s="36">
        <v>7</v>
      </c>
      <c r="B12" s="235">
        <v>70</v>
      </c>
      <c r="C12" s="176" t="s">
        <v>421</v>
      </c>
      <c r="D12" s="156"/>
      <c r="E12" s="128">
        <v>23.89</v>
      </c>
      <c r="F12" s="280">
        <v>7</v>
      </c>
      <c r="G12" s="347"/>
      <c r="H12" s="59"/>
      <c r="I12" s="350"/>
      <c r="J12" s="353"/>
    </row>
    <row r="13" spans="1:13" ht="21" thickBot="1">
      <c r="A13" s="39">
        <v>8</v>
      </c>
      <c r="B13" s="236">
        <v>69</v>
      </c>
      <c r="C13" s="183" t="s">
        <v>253</v>
      </c>
      <c r="D13" s="157"/>
      <c r="E13" s="245">
        <v>32.72</v>
      </c>
      <c r="F13" s="282">
        <v>25</v>
      </c>
      <c r="G13" s="348"/>
      <c r="H13" s="60"/>
      <c r="I13" s="351"/>
      <c r="J13" s="354"/>
    </row>
    <row r="14" spans="1:13" ht="21" thickBot="1">
      <c r="A14" s="117"/>
      <c r="B14" s="31" t="s">
        <v>441</v>
      </c>
      <c r="C14" s="169" t="s">
        <v>93</v>
      </c>
      <c r="D14" s="82"/>
      <c r="E14" s="42"/>
      <c r="F14" s="42"/>
      <c r="G14" s="42"/>
      <c r="H14" s="92"/>
      <c r="I14" s="92"/>
      <c r="J14" s="118"/>
    </row>
    <row r="15" spans="1:13">
      <c r="A15" s="41">
        <v>1</v>
      </c>
      <c r="B15" s="148">
        <v>300</v>
      </c>
      <c r="C15" s="182" t="s">
        <v>156</v>
      </c>
      <c r="D15" s="149"/>
      <c r="E15" s="244">
        <v>34.880000000000003</v>
      </c>
      <c r="F15" s="281">
        <v>29</v>
      </c>
      <c r="G15" s="346">
        <f>SUM(F15:F21)</f>
        <v>248</v>
      </c>
      <c r="H15" s="58"/>
      <c r="I15" s="349"/>
      <c r="J15" s="352">
        <v>6</v>
      </c>
    </row>
    <row r="16" spans="1:13">
      <c r="A16" s="36">
        <v>2</v>
      </c>
      <c r="B16" s="150">
        <v>299</v>
      </c>
      <c r="C16" s="176" t="s">
        <v>157</v>
      </c>
      <c r="D16" s="151"/>
      <c r="E16" s="128">
        <v>42.62</v>
      </c>
      <c r="F16" s="280">
        <v>45</v>
      </c>
      <c r="G16" s="347"/>
      <c r="H16" s="59"/>
      <c r="I16" s="350"/>
      <c r="J16" s="353"/>
      <c r="M16" s="126">
        <f>F15+F16+F17+F18+F19+F20+F21</f>
        <v>248</v>
      </c>
    </row>
    <row r="17" spans="1:13">
      <c r="A17" s="36">
        <v>3</v>
      </c>
      <c r="B17" s="150">
        <v>298</v>
      </c>
      <c r="C17" s="176" t="s">
        <v>158</v>
      </c>
      <c r="D17" s="151"/>
      <c r="E17" s="128">
        <v>33.83</v>
      </c>
      <c r="F17" s="280">
        <v>27</v>
      </c>
      <c r="G17" s="347"/>
      <c r="H17" s="59"/>
      <c r="I17" s="350"/>
      <c r="J17" s="353"/>
    </row>
    <row r="18" spans="1:13">
      <c r="A18" s="36">
        <v>4</v>
      </c>
      <c r="B18" s="150">
        <v>297</v>
      </c>
      <c r="C18" s="176" t="s">
        <v>159</v>
      </c>
      <c r="D18" s="151"/>
      <c r="E18" s="128">
        <v>48.71</v>
      </c>
      <c r="F18" s="280">
        <v>57</v>
      </c>
      <c r="G18" s="347"/>
      <c r="H18" s="59"/>
      <c r="I18" s="350"/>
      <c r="J18" s="353"/>
    </row>
    <row r="19" spans="1:13">
      <c r="A19" s="36">
        <v>5</v>
      </c>
      <c r="B19" s="150">
        <v>296</v>
      </c>
      <c r="C19" s="176" t="s">
        <v>160</v>
      </c>
      <c r="D19" s="151"/>
      <c r="E19" s="128">
        <v>36.950000000000003</v>
      </c>
      <c r="F19" s="280">
        <v>33</v>
      </c>
      <c r="G19" s="347"/>
      <c r="H19" s="59"/>
      <c r="I19" s="350"/>
      <c r="J19" s="353"/>
      <c r="L19" s="112"/>
    </row>
    <row r="20" spans="1:13">
      <c r="A20" s="36">
        <v>6</v>
      </c>
      <c r="B20" s="150">
        <v>295</v>
      </c>
      <c r="C20" s="176" t="s">
        <v>161</v>
      </c>
      <c r="D20" s="151"/>
      <c r="E20" s="128">
        <v>33.659999999999997</v>
      </c>
      <c r="F20" s="280">
        <v>27</v>
      </c>
      <c r="G20" s="347"/>
      <c r="H20" s="59"/>
      <c r="I20" s="350"/>
      <c r="J20" s="353"/>
    </row>
    <row r="21" spans="1:13">
      <c r="A21" s="36">
        <v>7</v>
      </c>
      <c r="B21" s="150">
        <v>294</v>
      </c>
      <c r="C21" s="176" t="s">
        <v>431</v>
      </c>
      <c r="D21" s="151"/>
      <c r="E21" s="128">
        <v>35.31</v>
      </c>
      <c r="F21" s="280">
        <v>30</v>
      </c>
      <c r="G21" s="347"/>
      <c r="H21" s="59"/>
      <c r="I21" s="350"/>
      <c r="J21" s="353"/>
    </row>
    <row r="22" spans="1:13" ht="18.75" thickBot="1">
      <c r="A22" s="39">
        <v>8</v>
      </c>
      <c r="B22" s="152">
        <v>293</v>
      </c>
      <c r="C22" s="183" t="s">
        <v>432</v>
      </c>
      <c r="D22" s="153"/>
      <c r="E22" s="245">
        <v>33</v>
      </c>
      <c r="F22" s="319"/>
      <c r="G22" s="348"/>
      <c r="H22" s="60"/>
      <c r="I22" s="351"/>
      <c r="J22" s="354"/>
    </row>
    <row r="23" spans="1:13" ht="21" thickBot="1">
      <c r="A23" s="117"/>
      <c r="B23" s="31" t="s">
        <v>442</v>
      </c>
      <c r="C23" s="125" t="s">
        <v>94</v>
      </c>
      <c r="D23" s="82"/>
      <c r="E23" s="42"/>
      <c r="F23" s="42"/>
      <c r="G23" s="42"/>
      <c r="H23" s="92"/>
      <c r="I23" s="92"/>
      <c r="J23" s="118"/>
    </row>
    <row r="24" spans="1:13">
      <c r="A24" s="41">
        <v>1</v>
      </c>
      <c r="B24" s="148">
        <v>388</v>
      </c>
      <c r="C24" s="182" t="s">
        <v>162</v>
      </c>
      <c r="D24" s="184"/>
      <c r="E24" s="244">
        <v>34.71</v>
      </c>
      <c r="F24" s="281">
        <v>29</v>
      </c>
      <c r="G24" s="346">
        <f>SUM(F24:F30)</f>
        <v>200</v>
      </c>
      <c r="H24" s="58"/>
      <c r="I24" s="349"/>
      <c r="J24" s="352">
        <v>14</v>
      </c>
    </row>
    <row r="25" spans="1:13">
      <c r="A25" s="36">
        <v>2</v>
      </c>
      <c r="B25" s="150">
        <v>389</v>
      </c>
      <c r="C25" s="187" t="s">
        <v>425</v>
      </c>
      <c r="D25" s="185"/>
      <c r="E25" s="128">
        <v>27.23</v>
      </c>
      <c r="F25" s="280">
        <v>14</v>
      </c>
      <c r="G25" s="347"/>
      <c r="H25" s="59"/>
      <c r="I25" s="350"/>
      <c r="J25" s="353"/>
      <c r="M25" s="126">
        <f>F24+F25+F26+F27+F28+F29+F30</f>
        <v>200</v>
      </c>
    </row>
    <row r="26" spans="1:13">
      <c r="A26" s="36">
        <v>3</v>
      </c>
      <c r="B26" s="150">
        <v>390</v>
      </c>
      <c r="C26" s="187" t="s">
        <v>163</v>
      </c>
      <c r="D26" s="185"/>
      <c r="E26" s="128">
        <v>34.299999999999997</v>
      </c>
      <c r="F26" s="280">
        <v>28</v>
      </c>
      <c r="G26" s="347"/>
      <c r="H26" s="59"/>
      <c r="I26" s="350"/>
      <c r="J26" s="353"/>
    </row>
    <row r="27" spans="1:13">
      <c r="A27" s="36">
        <v>4</v>
      </c>
      <c r="B27" s="150">
        <v>391</v>
      </c>
      <c r="C27" s="187" t="s">
        <v>426</v>
      </c>
      <c r="D27" s="185"/>
      <c r="E27" s="128">
        <v>28.56</v>
      </c>
      <c r="F27" s="280">
        <v>17</v>
      </c>
      <c r="G27" s="347"/>
      <c r="H27" s="59"/>
      <c r="I27" s="350"/>
      <c r="J27" s="353"/>
    </row>
    <row r="28" spans="1:13">
      <c r="A28" s="36">
        <v>5</v>
      </c>
      <c r="B28" s="150">
        <v>392</v>
      </c>
      <c r="C28" s="176" t="s">
        <v>164</v>
      </c>
      <c r="D28" s="185"/>
      <c r="E28" s="128">
        <v>33.79</v>
      </c>
      <c r="F28" s="280">
        <v>27</v>
      </c>
      <c r="G28" s="347"/>
      <c r="H28" s="59"/>
      <c r="I28" s="350"/>
      <c r="J28" s="353"/>
      <c r="L28" s="112">
        <f>E24+E25+E26+E27+E28+E29+E30+E31</f>
        <v>241.51</v>
      </c>
    </row>
    <row r="29" spans="1:13">
      <c r="A29" s="36">
        <v>6</v>
      </c>
      <c r="B29" s="150">
        <v>393</v>
      </c>
      <c r="C29" s="176" t="s">
        <v>165</v>
      </c>
      <c r="D29" s="185"/>
      <c r="E29" s="128">
        <v>31.79</v>
      </c>
      <c r="F29" s="280">
        <v>23</v>
      </c>
      <c r="G29" s="347"/>
      <c r="H29" s="59"/>
      <c r="I29" s="350"/>
      <c r="J29" s="353"/>
    </row>
    <row r="30" spans="1:13">
      <c r="A30" s="36">
        <v>7</v>
      </c>
      <c r="B30" s="150">
        <v>394</v>
      </c>
      <c r="C30" s="176" t="s">
        <v>166</v>
      </c>
      <c r="D30" s="186"/>
      <c r="E30" s="128">
        <v>51.13</v>
      </c>
      <c r="F30" s="280">
        <v>62</v>
      </c>
      <c r="G30" s="347"/>
      <c r="H30" s="59"/>
      <c r="I30" s="350"/>
      <c r="J30" s="353"/>
    </row>
    <row r="31" spans="1:13" ht="18.75" thickBot="1">
      <c r="A31" s="39">
        <v>8</v>
      </c>
      <c r="B31" s="142"/>
      <c r="C31" s="238"/>
      <c r="D31" s="188"/>
      <c r="E31" s="245"/>
      <c r="F31" s="319"/>
      <c r="G31" s="348"/>
      <c r="H31" s="60"/>
      <c r="I31" s="351"/>
      <c r="J31" s="354"/>
      <c r="K31" s="35" t="s">
        <v>485</v>
      </c>
    </row>
    <row r="32" spans="1:13" ht="18.75" customHeight="1" thickBot="1">
      <c r="A32" s="163"/>
      <c r="B32" s="164" t="s">
        <v>443</v>
      </c>
      <c r="C32" s="158" t="s">
        <v>95</v>
      </c>
      <c r="D32" s="165"/>
      <c r="E32" s="166"/>
      <c r="F32" s="166"/>
      <c r="G32" s="167"/>
      <c r="H32" s="167"/>
      <c r="I32" s="167"/>
      <c r="J32" s="168"/>
    </row>
    <row r="33" spans="1:13" ht="18" customHeight="1">
      <c r="A33" s="41">
        <v>1</v>
      </c>
      <c r="B33" s="148">
        <v>395</v>
      </c>
      <c r="C33" s="189" t="s">
        <v>167</v>
      </c>
      <c r="D33" s="145"/>
      <c r="E33" s="244">
        <v>49.45</v>
      </c>
      <c r="F33" s="281">
        <v>58</v>
      </c>
      <c r="G33" s="346">
        <f>SUM(F33:F40)</f>
        <v>270</v>
      </c>
      <c r="H33" s="58"/>
      <c r="I33" s="349"/>
      <c r="J33" s="352">
        <v>3</v>
      </c>
    </row>
    <row r="34" spans="1:13" ht="18" customHeight="1">
      <c r="A34" s="36">
        <v>2</v>
      </c>
      <c r="B34" s="150">
        <v>382</v>
      </c>
      <c r="C34" s="176" t="s">
        <v>168</v>
      </c>
      <c r="D34" s="143"/>
      <c r="E34" s="128">
        <v>36.229999999999997</v>
      </c>
      <c r="F34" s="280">
        <v>32</v>
      </c>
      <c r="G34" s="347"/>
      <c r="H34" s="59"/>
      <c r="I34" s="350"/>
      <c r="J34" s="353"/>
    </row>
    <row r="35" spans="1:13" ht="18" customHeight="1">
      <c r="A35" s="36">
        <v>3</v>
      </c>
      <c r="B35" s="150">
        <v>379</v>
      </c>
      <c r="C35" s="175" t="s">
        <v>169</v>
      </c>
      <c r="D35" s="143"/>
      <c r="E35" s="128">
        <v>24.53</v>
      </c>
      <c r="F35" s="320"/>
      <c r="G35" s="347"/>
      <c r="H35" s="59"/>
      <c r="I35" s="350"/>
      <c r="J35" s="353"/>
    </row>
    <row r="36" spans="1:13" ht="18" customHeight="1">
      <c r="A36" s="36">
        <v>4</v>
      </c>
      <c r="B36" s="150">
        <v>378</v>
      </c>
      <c r="C36" s="190" t="s">
        <v>170</v>
      </c>
      <c r="D36" s="143"/>
      <c r="E36" s="128">
        <v>27.28</v>
      </c>
      <c r="F36" s="280">
        <v>14</v>
      </c>
      <c r="G36" s="347"/>
      <c r="H36" s="59"/>
      <c r="I36" s="350"/>
      <c r="J36" s="353"/>
      <c r="L36" s="112">
        <f>E33+E34+E35+E36+E37+E38+E39+E40</f>
        <v>301.40999999999997</v>
      </c>
      <c r="M36" s="126">
        <f>F33+F34+F36+F37+F38+F39+F40</f>
        <v>270</v>
      </c>
    </row>
    <row r="37" spans="1:13" ht="18" customHeight="1">
      <c r="A37" s="36">
        <v>5</v>
      </c>
      <c r="B37" s="150">
        <v>377</v>
      </c>
      <c r="C37" s="190" t="s">
        <v>171</v>
      </c>
      <c r="D37" s="143"/>
      <c r="E37" s="128">
        <v>38.83</v>
      </c>
      <c r="F37" s="280">
        <v>37</v>
      </c>
      <c r="G37" s="347"/>
      <c r="H37" s="59"/>
      <c r="I37" s="350"/>
      <c r="J37" s="353"/>
    </row>
    <row r="38" spans="1:13" ht="18" customHeight="1">
      <c r="A38" s="36">
        <v>6</v>
      </c>
      <c r="B38" s="150">
        <v>374</v>
      </c>
      <c r="C38" s="175" t="s">
        <v>172</v>
      </c>
      <c r="D38" s="143"/>
      <c r="E38" s="128">
        <v>42.18</v>
      </c>
      <c r="F38" s="280">
        <v>44</v>
      </c>
      <c r="G38" s="347"/>
      <c r="H38" s="59"/>
      <c r="I38" s="350"/>
      <c r="J38" s="353"/>
    </row>
    <row r="39" spans="1:13" ht="18" customHeight="1">
      <c r="A39" s="36">
        <v>7</v>
      </c>
      <c r="B39" s="150">
        <v>375</v>
      </c>
      <c r="C39" s="176" t="s">
        <v>173</v>
      </c>
      <c r="D39" s="143"/>
      <c r="E39" s="128">
        <v>42.21</v>
      </c>
      <c r="F39" s="280">
        <v>44</v>
      </c>
      <c r="G39" s="347"/>
      <c r="H39" s="59"/>
      <c r="I39" s="350"/>
      <c r="J39" s="353"/>
    </row>
    <row r="40" spans="1:13" ht="18" customHeight="1" thickBot="1">
      <c r="A40" s="39">
        <v>8</v>
      </c>
      <c r="B40" s="152">
        <v>376</v>
      </c>
      <c r="C40" s="177" t="s">
        <v>429</v>
      </c>
      <c r="D40" s="144"/>
      <c r="E40" s="245">
        <v>40.700000000000003</v>
      </c>
      <c r="F40" s="282">
        <v>41</v>
      </c>
      <c r="G40" s="348"/>
      <c r="H40" s="60"/>
      <c r="I40" s="351"/>
      <c r="J40" s="354"/>
    </row>
    <row r="41" spans="1:13" ht="21" thickBot="1">
      <c r="A41" s="117"/>
      <c r="B41" s="31" t="s">
        <v>444</v>
      </c>
      <c r="C41" s="283" t="s">
        <v>96</v>
      </c>
      <c r="D41" s="82"/>
      <c r="E41" s="42"/>
      <c r="F41" s="42"/>
      <c r="G41" s="42"/>
      <c r="H41" s="92"/>
      <c r="I41" s="92"/>
      <c r="J41" s="118"/>
    </row>
    <row r="42" spans="1:13">
      <c r="A42" s="41">
        <v>1</v>
      </c>
      <c r="B42" s="148">
        <v>160</v>
      </c>
      <c r="C42" s="195" t="s">
        <v>98</v>
      </c>
      <c r="D42" s="106"/>
      <c r="E42" s="244">
        <v>24.39</v>
      </c>
      <c r="F42" s="318"/>
      <c r="G42" s="346">
        <f>SUM(F43:F49)</f>
        <v>172</v>
      </c>
      <c r="H42" s="58"/>
      <c r="I42" s="349"/>
      <c r="J42" s="352">
        <v>21</v>
      </c>
    </row>
    <row r="43" spans="1:13">
      <c r="A43" s="36">
        <v>2</v>
      </c>
      <c r="B43" s="150">
        <v>159</v>
      </c>
      <c r="C43" s="196" t="s">
        <v>174</v>
      </c>
      <c r="D43" s="107"/>
      <c r="E43" s="128">
        <v>33.28</v>
      </c>
      <c r="F43" s="280">
        <v>26</v>
      </c>
      <c r="G43" s="347"/>
      <c r="H43" s="59"/>
      <c r="I43" s="350"/>
      <c r="J43" s="353"/>
    </row>
    <row r="44" spans="1:13">
      <c r="A44" s="36">
        <v>3</v>
      </c>
      <c r="B44" s="150">
        <v>158</v>
      </c>
      <c r="C44" s="196" t="s">
        <v>175</v>
      </c>
      <c r="D44" s="107"/>
      <c r="E44" s="128">
        <v>33.630000000000003</v>
      </c>
      <c r="F44" s="280">
        <v>27</v>
      </c>
      <c r="G44" s="347"/>
      <c r="H44" s="59"/>
      <c r="I44" s="350"/>
      <c r="J44" s="353"/>
    </row>
    <row r="45" spans="1:13">
      <c r="A45" s="36">
        <v>4</v>
      </c>
      <c r="B45" s="150">
        <v>157</v>
      </c>
      <c r="C45" s="196" t="s">
        <v>176</v>
      </c>
      <c r="D45" s="107"/>
      <c r="E45" s="128">
        <v>27.77</v>
      </c>
      <c r="F45" s="280">
        <v>15</v>
      </c>
      <c r="G45" s="347"/>
      <c r="H45" s="59"/>
      <c r="I45" s="350"/>
      <c r="J45" s="353"/>
    </row>
    <row r="46" spans="1:13">
      <c r="A46" s="36">
        <v>5</v>
      </c>
      <c r="B46" s="150">
        <v>156</v>
      </c>
      <c r="C46" s="196" t="s">
        <v>177</v>
      </c>
      <c r="D46" s="107"/>
      <c r="E46" s="128">
        <v>34.15</v>
      </c>
      <c r="F46" s="280">
        <v>28</v>
      </c>
      <c r="G46" s="347"/>
      <c r="H46" s="59"/>
      <c r="I46" s="350"/>
      <c r="J46" s="353"/>
      <c r="L46" s="112">
        <f>E42+E43+E44+E45+E46+E47+E48+E49</f>
        <v>251.43</v>
      </c>
      <c r="M46" s="126">
        <f>F43+F44+F45+F46+F47+F48+F49</f>
        <v>172</v>
      </c>
    </row>
    <row r="47" spans="1:13">
      <c r="A47" s="36">
        <v>6</v>
      </c>
      <c r="B47" s="150">
        <v>155</v>
      </c>
      <c r="C47" s="196" t="s">
        <v>178</v>
      </c>
      <c r="D47" s="107"/>
      <c r="E47" s="128">
        <v>25.57</v>
      </c>
      <c r="F47" s="280">
        <v>11</v>
      </c>
      <c r="G47" s="347"/>
      <c r="H47" s="59"/>
      <c r="I47" s="350"/>
      <c r="J47" s="353"/>
    </row>
    <row r="48" spans="1:13">
      <c r="A48" s="36">
        <v>7</v>
      </c>
      <c r="B48" s="150">
        <v>154</v>
      </c>
      <c r="C48" s="196" t="s">
        <v>179</v>
      </c>
      <c r="D48" s="107"/>
      <c r="E48" s="128">
        <v>41.14</v>
      </c>
      <c r="F48" s="280">
        <v>42</v>
      </c>
      <c r="G48" s="347"/>
      <c r="H48" s="59"/>
      <c r="I48" s="350"/>
      <c r="J48" s="353"/>
    </row>
    <row r="49" spans="1:13" ht="18.75" thickBot="1">
      <c r="A49" s="39">
        <v>8</v>
      </c>
      <c r="B49" s="152">
        <v>153</v>
      </c>
      <c r="C49" s="197" t="s">
        <v>97</v>
      </c>
      <c r="D49" s="108"/>
      <c r="E49" s="245">
        <v>31.5</v>
      </c>
      <c r="F49" s="282">
        <v>23</v>
      </c>
      <c r="G49" s="348"/>
      <c r="H49" s="60"/>
      <c r="I49" s="351"/>
      <c r="J49" s="354"/>
    </row>
    <row r="50" spans="1:13" ht="24" thickBot="1">
      <c r="A50" s="147"/>
      <c r="B50" s="3" t="s">
        <v>445</v>
      </c>
      <c r="C50" s="125" t="s">
        <v>99</v>
      </c>
      <c r="D50" s="82"/>
      <c r="E50" s="42"/>
      <c r="F50" s="42"/>
      <c r="G50" s="94"/>
      <c r="H50" s="94"/>
      <c r="I50" s="94"/>
      <c r="J50" s="119"/>
    </row>
    <row r="51" spans="1:13">
      <c r="A51" s="41">
        <v>1</v>
      </c>
      <c r="B51" s="253">
        <v>304</v>
      </c>
      <c r="C51" s="250" t="s">
        <v>189</v>
      </c>
      <c r="D51" s="255"/>
      <c r="E51" s="244">
        <v>36.89</v>
      </c>
      <c r="F51" s="281">
        <v>33</v>
      </c>
      <c r="G51" s="346">
        <f>SUM(F51:F57)</f>
        <v>160</v>
      </c>
      <c r="H51" s="58"/>
      <c r="I51" s="349"/>
      <c r="J51" s="352">
        <v>23</v>
      </c>
    </row>
    <row r="52" spans="1:13">
      <c r="A52" s="36">
        <v>2</v>
      </c>
      <c r="B52" s="248">
        <v>305</v>
      </c>
      <c r="C52" s="251" t="s">
        <v>190</v>
      </c>
      <c r="D52" s="256"/>
      <c r="E52" s="128">
        <v>33.21</v>
      </c>
      <c r="F52" s="280">
        <v>26</v>
      </c>
      <c r="G52" s="347"/>
      <c r="H52" s="59"/>
      <c r="I52" s="350"/>
      <c r="J52" s="353"/>
    </row>
    <row r="53" spans="1:13">
      <c r="A53" s="36">
        <v>3</v>
      </c>
      <c r="B53" s="248">
        <v>306</v>
      </c>
      <c r="C53" s="251" t="s">
        <v>100</v>
      </c>
      <c r="D53" s="256"/>
      <c r="E53" s="128">
        <v>36.42</v>
      </c>
      <c r="F53" s="280">
        <v>32</v>
      </c>
      <c r="G53" s="347"/>
      <c r="H53" s="59"/>
      <c r="I53" s="350"/>
      <c r="J53" s="353"/>
    </row>
    <row r="54" spans="1:13">
      <c r="A54" s="36">
        <v>4</v>
      </c>
      <c r="B54" s="248">
        <v>307</v>
      </c>
      <c r="C54" s="251" t="s">
        <v>191</v>
      </c>
      <c r="D54" s="256"/>
      <c r="E54" s="128">
        <v>22.55</v>
      </c>
      <c r="F54" s="280">
        <v>5</v>
      </c>
      <c r="G54" s="347"/>
      <c r="H54" s="59"/>
      <c r="I54" s="350"/>
      <c r="J54" s="353"/>
      <c r="L54" s="112">
        <f>E51+E52+E53+E54+E55+E56+E57+E58</f>
        <v>221.23</v>
      </c>
      <c r="M54" s="126">
        <f>F51+F52+F53+F54+F55+F56+F57</f>
        <v>160</v>
      </c>
    </row>
    <row r="55" spans="1:13">
      <c r="A55" s="36">
        <v>5</v>
      </c>
      <c r="B55" s="248">
        <v>308</v>
      </c>
      <c r="C55" s="251" t="s">
        <v>192</v>
      </c>
      <c r="D55" s="256"/>
      <c r="E55" s="128">
        <v>34.6</v>
      </c>
      <c r="F55" s="280">
        <v>29</v>
      </c>
      <c r="G55" s="347"/>
      <c r="H55" s="59"/>
      <c r="I55" s="350"/>
      <c r="J55" s="353"/>
    </row>
    <row r="56" spans="1:13">
      <c r="A56" s="36">
        <v>6</v>
      </c>
      <c r="B56" s="248">
        <v>310</v>
      </c>
      <c r="C56" s="251" t="s">
        <v>193</v>
      </c>
      <c r="D56" s="256"/>
      <c r="E56" s="128">
        <v>25.56</v>
      </c>
      <c r="F56" s="280">
        <v>11</v>
      </c>
      <c r="G56" s="347"/>
      <c r="H56" s="59"/>
      <c r="I56" s="350"/>
      <c r="J56" s="353"/>
    </row>
    <row r="57" spans="1:13">
      <c r="A57" s="36">
        <v>7</v>
      </c>
      <c r="B57" s="248">
        <v>311</v>
      </c>
      <c r="C57" s="289" t="s">
        <v>188</v>
      </c>
      <c r="D57" s="256"/>
      <c r="E57" s="128">
        <v>32</v>
      </c>
      <c r="F57" s="280">
        <v>24</v>
      </c>
      <c r="G57" s="347"/>
      <c r="H57" s="59"/>
      <c r="I57" s="350"/>
      <c r="J57" s="353"/>
    </row>
    <row r="58" spans="1:13" ht="18.75" thickBot="1">
      <c r="A58" s="39">
        <v>8</v>
      </c>
      <c r="B58" s="254"/>
      <c r="C58" s="252"/>
      <c r="D58" s="257"/>
      <c r="E58" s="245"/>
      <c r="F58" s="319"/>
      <c r="G58" s="348"/>
      <c r="H58" s="60"/>
      <c r="I58" s="351"/>
      <c r="J58" s="354"/>
      <c r="K58" s="35" t="s">
        <v>485</v>
      </c>
    </row>
    <row r="59" spans="1:13" ht="21" thickBot="1">
      <c r="A59" s="117"/>
      <c r="B59" s="31" t="s">
        <v>446</v>
      </c>
      <c r="C59" s="162" t="s">
        <v>101</v>
      </c>
      <c r="D59" s="82"/>
      <c r="E59" s="42"/>
      <c r="F59" s="42"/>
      <c r="G59" s="42"/>
      <c r="H59" s="92"/>
      <c r="I59" s="92"/>
      <c r="J59" s="118"/>
    </row>
    <row r="60" spans="1:13">
      <c r="A60" s="41">
        <v>1</v>
      </c>
      <c r="B60" s="148">
        <v>292</v>
      </c>
      <c r="C60" s="191" t="s">
        <v>194</v>
      </c>
      <c r="D60" s="159"/>
      <c r="E60" s="244">
        <v>28.04</v>
      </c>
      <c r="F60" s="281">
        <v>16</v>
      </c>
      <c r="G60" s="346">
        <f>SUM(F60:F67)</f>
        <v>144</v>
      </c>
      <c r="H60" s="58"/>
      <c r="I60" s="349"/>
      <c r="J60" s="352">
        <v>28</v>
      </c>
    </row>
    <row r="61" spans="1:13">
      <c r="A61" s="36">
        <v>2</v>
      </c>
      <c r="B61" s="150">
        <v>291</v>
      </c>
      <c r="C61" s="192" t="s">
        <v>195</v>
      </c>
      <c r="D61" s="160"/>
      <c r="E61" s="128">
        <v>23.89</v>
      </c>
      <c r="F61" s="320"/>
      <c r="G61" s="347"/>
      <c r="H61" s="59"/>
      <c r="I61" s="350"/>
      <c r="J61" s="353"/>
    </row>
    <row r="62" spans="1:13">
      <c r="A62" s="36">
        <v>3</v>
      </c>
      <c r="B62" s="150">
        <v>290</v>
      </c>
      <c r="C62" s="175" t="s">
        <v>196</v>
      </c>
      <c r="D62" s="160"/>
      <c r="E62" s="128">
        <v>31.59</v>
      </c>
      <c r="F62" s="280">
        <v>23</v>
      </c>
      <c r="G62" s="347"/>
      <c r="H62" s="59"/>
      <c r="I62" s="350"/>
      <c r="J62" s="353"/>
    </row>
    <row r="63" spans="1:13">
      <c r="A63" s="36">
        <v>4</v>
      </c>
      <c r="B63" s="150">
        <v>289</v>
      </c>
      <c r="C63" s="175" t="s">
        <v>197</v>
      </c>
      <c r="D63" s="160"/>
      <c r="E63" s="128">
        <v>27.28</v>
      </c>
      <c r="F63" s="280">
        <v>14</v>
      </c>
      <c r="G63" s="347"/>
      <c r="H63" s="59"/>
      <c r="I63" s="350"/>
      <c r="J63" s="353"/>
    </row>
    <row r="64" spans="1:13">
      <c r="A64" s="36">
        <v>5</v>
      </c>
      <c r="B64" s="150">
        <v>288</v>
      </c>
      <c r="C64" s="175" t="s">
        <v>198</v>
      </c>
      <c r="D64" s="160"/>
      <c r="E64" s="128">
        <v>27.66</v>
      </c>
      <c r="F64" s="280">
        <v>15</v>
      </c>
      <c r="G64" s="347"/>
      <c r="H64" s="59"/>
      <c r="I64" s="350"/>
      <c r="J64" s="353"/>
      <c r="L64" s="112">
        <f>E60+E61+E62+E63+E64+E65+E66+E67</f>
        <v>237.31</v>
      </c>
      <c r="M64" s="126">
        <f>F60+F62+F63+F64+F65+F66+F67</f>
        <v>144</v>
      </c>
    </row>
    <row r="65" spans="1:13">
      <c r="A65" s="36">
        <v>6</v>
      </c>
      <c r="B65" s="150">
        <v>287</v>
      </c>
      <c r="C65" s="175" t="s">
        <v>199</v>
      </c>
      <c r="D65" s="160"/>
      <c r="E65" s="128">
        <v>28.25</v>
      </c>
      <c r="F65" s="280">
        <v>16</v>
      </c>
      <c r="G65" s="347"/>
      <c r="H65" s="59"/>
      <c r="I65" s="350"/>
      <c r="J65" s="353"/>
    </row>
    <row r="66" spans="1:13">
      <c r="A66" s="36">
        <v>7</v>
      </c>
      <c r="B66" s="150">
        <v>286</v>
      </c>
      <c r="C66" s="192" t="s">
        <v>102</v>
      </c>
      <c r="D66" s="160"/>
      <c r="E66" s="128">
        <v>37.79</v>
      </c>
      <c r="F66" s="280">
        <v>35</v>
      </c>
      <c r="G66" s="347"/>
      <c r="H66" s="59"/>
      <c r="I66" s="350"/>
      <c r="J66" s="353"/>
    </row>
    <row r="67" spans="1:13" ht="18.75" thickBot="1">
      <c r="A67" s="39">
        <v>8</v>
      </c>
      <c r="B67" s="152">
        <v>285</v>
      </c>
      <c r="C67" s="193" t="s">
        <v>437</v>
      </c>
      <c r="D67" s="161"/>
      <c r="E67" s="245">
        <v>32.81</v>
      </c>
      <c r="F67" s="282">
        <v>25</v>
      </c>
      <c r="G67" s="348"/>
      <c r="H67" s="60"/>
      <c r="I67" s="351"/>
      <c r="J67" s="354"/>
    </row>
    <row r="68" spans="1:13" ht="21" thickBot="1">
      <c r="A68" s="117"/>
      <c r="B68" s="31" t="s">
        <v>447</v>
      </c>
      <c r="C68" s="162" t="s">
        <v>103</v>
      </c>
      <c r="D68" s="82"/>
      <c r="E68" s="42"/>
      <c r="F68" s="42"/>
      <c r="G68" s="42"/>
      <c r="H68" s="92"/>
      <c r="I68" s="92"/>
      <c r="J68" s="118"/>
    </row>
    <row r="69" spans="1:13">
      <c r="A69" s="41">
        <v>1</v>
      </c>
      <c r="B69" s="148">
        <v>342</v>
      </c>
      <c r="C69" s="178" t="s">
        <v>200</v>
      </c>
      <c r="D69" s="149"/>
      <c r="E69" s="244">
        <v>36.24</v>
      </c>
      <c r="F69" s="281">
        <v>32</v>
      </c>
      <c r="G69" s="346">
        <f>SUM(F69:F76)</f>
        <v>181</v>
      </c>
      <c r="H69" s="58"/>
      <c r="I69" s="349"/>
      <c r="J69" s="352">
        <v>19</v>
      </c>
    </row>
    <row r="70" spans="1:13">
      <c r="A70" s="36">
        <v>2</v>
      </c>
      <c r="B70" s="150">
        <v>343</v>
      </c>
      <c r="C70" s="175" t="s">
        <v>201</v>
      </c>
      <c r="D70" s="151"/>
      <c r="E70" s="128">
        <v>28</v>
      </c>
      <c r="F70" s="320"/>
      <c r="G70" s="347"/>
      <c r="H70" s="59"/>
      <c r="I70" s="350"/>
      <c r="J70" s="353"/>
    </row>
    <row r="71" spans="1:13">
      <c r="A71" s="36">
        <v>3</v>
      </c>
      <c r="B71" s="150">
        <v>324</v>
      </c>
      <c r="C71" s="175" t="s">
        <v>202</v>
      </c>
      <c r="D71" s="151"/>
      <c r="E71" s="128">
        <v>30.76</v>
      </c>
      <c r="F71" s="280">
        <v>21</v>
      </c>
      <c r="G71" s="347"/>
      <c r="H71" s="59"/>
      <c r="I71" s="350"/>
      <c r="J71" s="353"/>
    </row>
    <row r="72" spans="1:13">
      <c r="A72" s="36">
        <v>4</v>
      </c>
      <c r="B72" s="150">
        <v>325</v>
      </c>
      <c r="C72" s="175" t="s">
        <v>203</v>
      </c>
      <c r="D72" s="151"/>
      <c r="E72" s="128">
        <v>34.5</v>
      </c>
      <c r="F72" s="280">
        <v>29</v>
      </c>
      <c r="G72" s="347"/>
      <c r="H72" s="59"/>
      <c r="I72" s="350"/>
      <c r="J72" s="353"/>
      <c r="L72" s="112">
        <f>E69+E70+E71+E72+E73+E74+E75+E76</f>
        <v>259.62</v>
      </c>
      <c r="M72" s="126">
        <f>F69+F71+F72+F73+F74+F75+F76</f>
        <v>181</v>
      </c>
    </row>
    <row r="73" spans="1:13">
      <c r="A73" s="36">
        <v>5</v>
      </c>
      <c r="B73" s="150">
        <v>323</v>
      </c>
      <c r="C73" s="175" t="s">
        <v>419</v>
      </c>
      <c r="D73" s="151"/>
      <c r="E73" s="128">
        <v>31.62</v>
      </c>
      <c r="F73" s="280">
        <v>23</v>
      </c>
      <c r="G73" s="347"/>
      <c r="H73" s="59"/>
      <c r="I73" s="350"/>
      <c r="J73" s="353"/>
    </row>
    <row r="74" spans="1:13">
      <c r="A74" s="36">
        <v>6</v>
      </c>
      <c r="B74" s="150">
        <v>320</v>
      </c>
      <c r="C74" s="175" t="s">
        <v>204</v>
      </c>
      <c r="D74" s="151"/>
      <c r="E74" s="128">
        <v>29.85</v>
      </c>
      <c r="F74" s="280">
        <v>19</v>
      </c>
      <c r="G74" s="347"/>
      <c r="H74" s="59"/>
      <c r="I74" s="350"/>
      <c r="J74" s="353"/>
    </row>
    <row r="75" spans="1:13">
      <c r="A75" s="36">
        <v>7</v>
      </c>
      <c r="B75" s="150">
        <v>321</v>
      </c>
      <c r="C75" s="175" t="s">
        <v>205</v>
      </c>
      <c r="D75" s="151"/>
      <c r="E75" s="128">
        <v>30.02</v>
      </c>
      <c r="F75" s="280">
        <v>20</v>
      </c>
      <c r="G75" s="347"/>
      <c r="H75" s="59"/>
      <c r="I75" s="350"/>
      <c r="J75" s="353"/>
      <c r="M75" s="170"/>
    </row>
    <row r="76" spans="1:13" ht="18.75" thickBot="1">
      <c r="A76" s="39">
        <v>8</v>
      </c>
      <c r="B76" s="152">
        <v>322</v>
      </c>
      <c r="C76" s="177" t="s">
        <v>206</v>
      </c>
      <c r="D76" s="153"/>
      <c r="E76" s="288">
        <v>38.630000000000003</v>
      </c>
      <c r="F76" s="282">
        <v>37</v>
      </c>
      <c r="G76" s="348"/>
      <c r="H76" s="60"/>
      <c r="I76" s="351"/>
      <c r="J76" s="354"/>
    </row>
    <row r="77" spans="1:13" ht="21" thickBot="1">
      <c r="A77" s="117"/>
      <c r="B77" s="31" t="s">
        <v>448</v>
      </c>
      <c r="C77" s="162" t="s">
        <v>104</v>
      </c>
      <c r="D77" s="82"/>
      <c r="E77" s="42"/>
      <c r="F77" s="42"/>
      <c r="G77" s="42"/>
      <c r="H77" s="92"/>
      <c r="I77" s="92"/>
      <c r="J77" s="118"/>
    </row>
    <row r="78" spans="1:13" ht="18" customHeight="1">
      <c r="A78" s="41">
        <v>1</v>
      </c>
      <c r="B78" s="148">
        <v>203</v>
      </c>
      <c r="C78" s="171" t="s">
        <v>207</v>
      </c>
      <c r="D78" s="145"/>
      <c r="E78" s="244">
        <v>34.04</v>
      </c>
      <c r="F78" s="281">
        <v>28</v>
      </c>
      <c r="G78" s="346">
        <f>SUM(F78:F85)</f>
        <v>251</v>
      </c>
      <c r="H78" s="58"/>
      <c r="I78" s="349"/>
      <c r="J78" s="352">
        <v>5</v>
      </c>
    </row>
    <row r="79" spans="1:13" ht="18" customHeight="1">
      <c r="A79" s="36">
        <v>2</v>
      </c>
      <c r="B79" s="150">
        <v>202</v>
      </c>
      <c r="C79" s="172" t="s">
        <v>208</v>
      </c>
      <c r="D79" s="143"/>
      <c r="E79" s="128">
        <v>34.92</v>
      </c>
      <c r="F79" s="280">
        <v>29</v>
      </c>
      <c r="G79" s="347"/>
      <c r="H79" s="59"/>
      <c r="I79" s="350"/>
      <c r="J79" s="353"/>
    </row>
    <row r="80" spans="1:13" ht="18" customHeight="1">
      <c r="A80" s="36">
        <v>3</v>
      </c>
      <c r="B80" s="150">
        <v>204</v>
      </c>
      <c r="C80" s="172" t="s">
        <v>209</v>
      </c>
      <c r="D80" s="143"/>
      <c r="E80" s="128">
        <v>25.52</v>
      </c>
      <c r="F80" s="320"/>
      <c r="G80" s="347"/>
      <c r="H80" s="59"/>
      <c r="I80" s="350"/>
      <c r="J80" s="353"/>
    </row>
    <row r="81" spans="1:16" ht="18" customHeight="1">
      <c r="A81" s="36">
        <v>4</v>
      </c>
      <c r="B81" s="150">
        <v>205</v>
      </c>
      <c r="C81" s="172" t="s">
        <v>210</v>
      </c>
      <c r="D81" s="143"/>
      <c r="E81" s="128">
        <v>38.299999999999997</v>
      </c>
      <c r="F81" s="280">
        <v>36</v>
      </c>
      <c r="G81" s="347"/>
      <c r="H81" s="59"/>
      <c r="I81" s="350"/>
      <c r="J81" s="353"/>
    </row>
    <row r="82" spans="1:16" ht="18" customHeight="1">
      <c r="A82" s="36">
        <v>5</v>
      </c>
      <c r="B82" s="150">
        <v>209</v>
      </c>
      <c r="C82" s="172" t="s">
        <v>211</v>
      </c>
      <c r="D82" s="143"/>
      <c r="E82" s="128">
        <v>42.89</v>
      </c>
      <c r="F82" s="280">
        <v>45</v>
      </c>
      <c r="G82" s="347"/>
      <c r="H82" s="59"/>
      <c r="I82" s="350"/>
      <c r="J82" s="353"/>
      <c r="L82" s="112">
        <f>E78+E79+E80+E81+E82+E83+E84+E85</f>
        <v>292.71000000000004</v>
      </c>
      <c r="M82" s="126">
        <f>F78+F79+F81+F82+F83+F84+F85</f>
        <v>251</v>
      </c>
      <c r="P82" s="126">
        <f>E78+E79+E80+E81+E82+E84+E85</f>
        <v>258.61</v>
      </c>
    </row>
    <row r="83" spans="1:16" ht="18" customHeight="1">
      <c r="A83" s="36">
        <v>6</v>
      </c>
      <c r="B83" s="150">
        <v>210</v>
      </c>
      <c r="C83" s="172" t="s">
        <v>212</v>
      </c>
      <c r="D83" s="143"/>
      <c r="E83" s="128">
        <v>34.1</v>
      </c>
      <c r="F83" s="280">
        <v>28</v>
      </c>
      <c r="G83" s="347"/>
      <c r="H83" s="59"/>
      <c r="I83" s="350"/>
      <c r="J83" s="353"/>
    </row>
    <row r="84" spans="1:16" ht="18" customHeight="1">
      <c r="A84" s="36">
        <v>7</v>
      </c>
      <c r="B84" s="150">
        <v>211</v>
      </c>
      <c r="C84" s="172" t="s">
        <v>213</v>
      </c>
      <c r="D84" s="143"/>
      <c r="E84" s="128">
        <v>45.19</v>
      </c>
      <c r="F84" s="280">
        <v>50</v>
      </c>
      <c r="G84" s="347"/>
      <c r="H84" s="59"/>
      <c r="I84" s="350"/>
      <c r="J84" s="353"/>
    </row>
    <row r="85" spans="1:16" ht="18.75" customHeight="1" thickBot="1">
      <c r="A85" s="39">
        <v>8</v>
      </c>
      <c r="B85" s="152">
        <v>212</v>
      </c>
      <c r="C85" s="173" t="s">
        <v>214</v>
      </c>
      <c r="D85" s="144"/>
      <c r="E85" s="245">
        <v>37.75</v>
      </c>
      <c r="F85" s="282">
        <v>35</v>
      </c>
      <c r="G85" s="348"/>
      <c r="H85" s="60"/>
      <c r="I85" s="351"/>
      <c r="J85" s="354"/>
    </row>
    <row r="86" spans="1:16" ht="21" thickBot="1">
      <c r="A86" s="117"/>
      <c r="B86" s="31" t="s">
        <v>449</v>
      </c>
      <c r="C86" s="174" t="s">
        <v>105</v>
      </c>
      <c r="D86" s="82"/>
      <c r="E86" s="42"/>
      <c r="F86" s="42"/>
      <c r="G86" s="42"/>
      <c r="H86" s="92"/>
      <c r="I86" s="92"/>
      <c r="J86" s="118"/>
    </row>
    <row r="87" spans="1:16">
      <c r="A87" s="41">
        <v>1</v>
      </c>
      <c r="B87" s="148">
        <v>269</v>
      </c>
      <c r="C87" s="182" t="s">
        <v>215</v>
      </c>
      <c r="D87" s="149"/>
      <c r="E87" s="244">
        <v>22.48</v>
      </c>
      <c r="F87" s="318"/>
      <c r="G87" s="346">
        <f>SUM(F88:F94)</f>
        <v>124</v>
      </c>
      <c r="H87" s="58"/>
      <c r="I87" s="349"/>
      <c r="J87" s="352">
        <v>34</v>
      </c>
    </row>
    <row r="88" spans="1:16">
      <c r="A88" s="36">
        <v>2</v>
      </c>
      <c r="B88" s="150">
        <v>270</v>
      </c>
      <c r="C88" s="176" t="s">
        <v>216</v>
      </c>
      <c r="D88" s="151"/>
      <c r="E88" s="128">
        <v>27.09</v>
      </c>
      <c r="F88" s="280">
        <v>14</v>
      </c>
      <c r="G88" s="347"/>
      <c r="H88" s="59"/>
      <c r="I88" s="350"/>
      <c r="J88" s="353"/>
    </row>
    <row r="89" spans="1:16">
      <c r="A89" s="36">
        <v>3</v>
      </c>
      <c r="B89" s="150">
        <v>271</v>
      </c>
      <c r="C89" s="176" t="s">
        <v>217</v>
      </c>
      <c r="D89" s="151"/>
      <c r="E89" s="128">
        <v>36.28</v>
      </c>
      <c r="F89" s="280">
        <v>32</v>
      </c>
      <c r="G89" s="347"/>
      <c r="H89" s="59"/>
      <c r="I89" s="350"/>
      <c r="J89" s="353"/>
    </row>
    <row r="90" spans="1:16">
      <c r="A90" s="36">
        <v>4</v>
      </c>
      <c r="B90" s="150">
        <v>272</v>
      </c>
      <c r="C90" s="176" t="s">
        <v>218</v>
      </c>
      <c r="D90" s="151"/>
      <c r="E90" s="128">
        <v>23.13</v>
      </c>
      <c r="F90" s="280">
        <v>6</v>
      </c>
      <c r="G90" s="347"/>
      <c r="H90" s="59"/>
      <c r="I90" s="350"/>
      <c r="J90" s="353"/>
    </row>
    <row r="91" spans="1:16">
      <c r="A91" s="36">
        <v>5</v>
      </c>
      <c r="B91" s="150">
        <v>273</v>
      </c>
      <c r="C91" s="176" t="s">
        <v>219</v>
      </c>
      <c r="D91" s="151"/>
      <c r="E91" s="128">
        <v>34.270000000000003</v>
      </c>
      <c r="F91" s="280">
        <v>28</v>
      </c>
      <c r="G91" s="347"/>
      <c r="H91" s="59"/>
      <c r="I91" s="350"/>
      <c r="J91" s="353"/>
      <c r="L91" s="112">
        <f>E87+E88+E89+E90+E91+E92+E93+E94</f>
        <v>226.57</v>
      </c>
    </row>
    <row r="92" spans="1:16">
      <c r="A92" s="36">
        <v>6</v>
      </c>
      <c r="B92" s="150">
        <v>274</v>
      </c>
      <c r="C92" s="176" t="s">
        <v>220</v>
      </c>
      <c r="D92" s="151"/>
      <c r="E92" s="128">
        <v>24.93</v>
      </c>
      <c r="F92" s="280">
        <v>9</v>
      </c>
      <c r="G92" s="347"/>
      <c r="H92" s="59"/>
      <c r="I92" s="350"/>
      <c r="J92" s="353"/>
    </row>
    <row r="93" spans="1:16">
      <c r="A93" s="36">
        <v>7</v>
      </c>
      <c r="B93" s="150">
        <v>275</v>
      </c>
      <c r="C93" s="176" t="s">
        <v>221</v>
      </c>
      <c r="D93" s="151"/>
      <c r="E93" s="128">
        <v>29.98</v>
      </c>
      <c r="F93" s="280">
        <v>19</v>
      </c>
      <c r="G93" s="347"/>
      <c r="H93" s="59"/>
      <c r="I93" s="350"/>
      <c r="J93" s="353"/>
    </row>
    <row r="94" spans="1:16" ht="18.75" thickBot="1">
      <c r="A94" s="39">
        <v>8</v>
      </c>
      <c r="B94" s="152">
        <v>276</v>
      </c>
      <c r="C94" s="183" t="s">
        <v>222</v>
      </c>
      <c r="D94" s="153"/>
      <c r="E94" s="245">
        <v>28.41</v>
      </c>
      <c r="F94" s="282">
        <v>16</v>
      </c>
      <c r="G94" s="348"/>
      <c r="H94" s="60"/>
      <c r="I94" s="351"/>
      <c r="J94" s="354"/>
    </row>
    <row r="95" spans="1:16" ht="21" thickBot="1">
      <c r="A95" s="117"/>
      <c r="B95" s="31" t="s">
        <v>450</v>
      </c>
      <c r="C95" s="125" t="s">
        <v>106</v>
      </c>
      <c r="D95" s="82"/>
      <c r="E95" s="42"/>
      <c r="F95" s="42"/>
      <c r="G95" s="42"/>
      <c r="H95" s="92"/>
      <c r="I95" s="92"/>
      <c r="J95" s="118"/>
    </row>
    <row r="96" spans="1:16" ht="18" customHeight="1">
      <c r="A96" s="41">
        <v>1</v>
      </c>
      <c r="B96" s="148">
        <v>326</v>
      </c>
      <c r="C96" s="178" t="s">
        <v>428</v>
      </c>
      <c r="D96" s="149"/>
      <c r="E96" s="244">
        <v>31.73</v>
      </c>
      <c r="F96" s="318"/>
      <c r="G96" s="346">
        <f>SUM(F97:F103)</f>
        <v>295</v>
      </c>
      <c r="H96" s="58"/>
      <c r="I96" s="349"/>
      <c r="J96" s="355">
        <v>1</v>
      </c>
    </row>
    <row r="97" spans="1:12" ht="18" customHeight="1">
      <c r="A97" s="36">
        <v>2</v>
      </c>
      <c r="B97" s="150">
        <v>327</v>
      </c>
      <c r="C97" s="175" t="s">
        <v>107</v>
      </c>
      <c r="D97" s="151"/>
      <c r="E97" s="128">
        <v>34.03</v>
      </c>
      <c r="F97" s="280">
        <v>28</v>
      </c>
      <c r="G97" s="347"/>
      <c r="H97" s="59"/>
      <c r="I97" s="350"/>
      <c r="J97" s="356"/>
    </row>
    <row r="98" spans="1:12" ht="18" customHeight="1">
      <c r="A98" s="36">
        <v>3</v>
      </c>
      <c r="B98" s="150">
        <v>328</v>
      </c>
      <c r="C98" s="176" t="s">
        <v>111</v>
      </c>
      <c r="D98" s="151"/>
      <c r="E98" s="128">
        <v>48.2</v>
      </c>
      <c r="F98" s="280">
        <v>56</v>
      </c>
      <c r="G98" s="347"/>
      <c r="H98" s="59"/>
      <c r="I98" s="350"/>
      <c r="J98" s="356"/>
    </row>
    <row r="99" spans="1:12" ht="18" customHeight="1">
      <c r="A99" s="36">
        <v>4</v>
      </c>
      <c r="B99" s="150">
        <v>329</v>
      </c>
      <c r="C99" s="176" t="s">
        <v>110</v>
      </c>
      <c r="D99" s="151"/>
      <c r="E99" s="128">
        <v>38.04</v>
      </c>
      <c r="F99" s="280">
        <v>36</v>
      </c>
      <c r="G99" s="347"/>
      <c r="H99" s="59"/>
      <c r="I99" s="350"/>
      <c r="J99" s="356"/>
    </row>
    <row r="100" spans="1:12" ht="18" customHeight="1">
      <c r="A100" s="36">
        <v>5</v>
      </c>
      <c r="B100" s="150">
        <v>330</v>
      </c>
      <c r="C100" s="175" t="s">
        <v>109</v>
      </c>
      <c r="D100" s="151"/>
      <c r="E100" s="128">
        <v>47.4</v>
      </c>
      <c r="F100" s="280">
        <v>54</v>
      </c>
      <c r="G100" s="347"/>
      <c r="H100" s="59"/>
      <c r="I100" s="350"/>
      <c r="J100" s="356"/>
      <c r="L100" s="112">
        <f>E96+E97+E98+E99+E100+E101+E102+E103</f>
        <v>320.77999999999997</v>
      </c>
    </row>
    <row r="101" spans="1:12" ht="18" customHeight="1">
      <c r="A101" s="36">
        <v>6</v>
      </c>
      <c r="B101" s="150">
        <v>331</v>
      </c>
      <c r="C101" s="175" t="s">
        <v>223</v>
      </c>
      <c r="D101" s="151"/>
      <c r="E101" s="128">
        <v>42.49</v>
      </c>
      <c r="F101" s="280">
        <v>44</v>
      </c>
      <c r="G101" s="347"/>
      <c r="H101" s="59"/>
      <c r="I101" s="350"/>
      <c r="J101" s="356"/>
    </row>
    <row r="102" spans="1:12" ht="18" customHeight="1">
      <c r="A102" s="36">
        <v>7</v>
      </c>
      <c r="B102" s="150">
        <v>332</v>
      </c>
      <c r="C102" s="175" t="s">
        <v>108</v>
      </c>
      <c r="D102" s="151"/>
      <c r="E102" s="128">
        <v>39.11</v>
      </c>
      <c r="F102" s="280">
        <v>38</v>
      </c>
      <c r="G102" s="347"/>
      <c r="H102" s="59"/>
      <c r="I102" s="350"/>
      <c r="J102" s="356"/>
    </row>
    <row r="103" spans="1:12" ht="18.75" customHeight="1" thickBot="1">
      <c r="A103" s="39">
        <v>8</v>
      </c>
      <c r="B103" s="152">
        <v>333</v>
      </c>
      <c r="C103" s="177" t="s">
        <v>224</v>
      </c>
      <c r="D103" s="153"/>
      <c r="E103" s="245">
        <v>39.78</v>
      </c>
      <c r="F103" s="282">
        <v>39</v>
      </c>
      <c r="G103" s="348"/>
      <c r="H103" s="60"/>
      <c r="I103" s="351"/>
      <c r="J103" s="357"/>
    </row>
    <row r="104" spans="1:12" ht="21" thickBot="1">
      <c r="A104" s="117"/>
      <c r="B104" s="31" t="s">
        <v>451</v>
      </c>
      <c r="C104" s="179" t="s">
        <v>112</v>
      </c>
      <c r="D104" s="82"/>
      <c r="E104" s="42"/>
      <c r="F104" s="42"/>
      <c r="G104" s="42"/>
      <c r="H104" s="95"/>
      <c r="I104" s="95"/>
      <c r="J104" s="120"/>
    </row>
    <row r="105" spans="1:12">
      <c r="A105" s="41">
        <v>1</v>
      </c>
      <c r="B105" s="148">
        <v>168</v>
      </c>
      <c r="C105" s="180" t="s">
        <v>226</v>
      </c>
      <c r="D105" s="149"/>
      <c r="E105" s="244">
        <v>39.08</v>
      </c>
      <c r="F105" s="281">
        <v>38</v>
      </c>
      <c r="G105" s="346">
        <f>SUM(F105:F112)</f>
        <v>255</v>
      </c>
      <c r="H105" s="58"/>
      <c r="I105" s="349"/>
      <c r="J105" s="352">
        <v>4</v>
      </c>
    </row>
    <row r="106" spans="1:12">
      <c r="A106" s="36">
        <v>2</v>
      </c>
      <c r="B106" s="150">
        <v>167</v>
      </c>
      <c r="C106" s="181" t="s">
        <v>227</v>
      </c>
      <c r="D106" s="151"/>
      <c r="E106" s="128">
        <v>35.89</v>
      </c>
      <c r="F106" s="280">
        <v>31</v>
      </c>
      <c r="G106" s="347"/>
      <c r="H106" s="59"/>
      <c r="I106" s="350"/>
      <c r="J106" s="353"/>
    </row>
    <row r="107" spans="1:12">
      <c r="A107" s="36">
        <v>3</v>
      </c>
      <c r="B107" s="150">
        <v>166</v>
      </c>
      <c r="C107" s="175" t="s">
        <v>225</v>
      </c>
      <c r="D107" s="151"/>
      <c r="E107" s="128">
        <v>43.98</v>
      </c>
      <c r="F107" s="280">
        <v>47</v>
      </c>
      <c r="G107" s="347"/>
      <c r="H107" s="59"/>
      <c r="I107" s="350"/>
      <c r="J107" s="353"/>
    </row>
    <row r="108" spans="1:12">
      <c r="A108" s="36">
        <v>4</v>
      </c>
      <c r="B108" s="150">
        <v>165</v>
      </c>
      <c r="C108" s="175" t="s">
        <v>436</v>
      </c>
      <c r="D108" s="151"/>
      <c r="E108" s="128">
        <v>31.52</v>
      </c>
      <c r="F108" s="320"/>
      <c r="G108" s="347"/>
      <c r="H108" s="59"/>
      <c r="I108" s="350"/>
      <c r="J108" s="353"/>
      <c r="L108" s="112">
        <f>E105+E106+E107+E108+E109+E110+E111+E112</f>
        <v>300.58999999999997</v>
      </c>
    </row>
    <row r="109" spans="1:12">
      <c r="A109" s="36">
        <v>5</v>
      </c>
      <c r="B109" s="150">
        <v>164</v>
      </c>
      <c r="C109" s="175" t="s">
        <v>113</v>
      </c>
      <c r="D109" s="151"/>
      <c r="E109" s="128">
        <v>32.659999999999997</v>
      </c>
      <c r="F109" s="280">
        <v>25</v>
      </c>
      <c r="G109" s="347"/>
      <c r="H109" s="59"/>
      <c r="I109" s="350"/>
      <c r="J109" s="353"/>
    </row>
    <row r="110" spans="1:12">
      <c r="A110" s="36">
        <v>6</v>
      </c>
      <c r="B110" s="150">
        <v>163</v>
      </c>
      <c r="C110" s="175" t="s">
        <v>228</v>
      </c>
      <c r="D110" s="151"/>
      <c r="E110" s="128">
        <v>42.14</v>
      </c>
      <c r="F110" s="280">
        <v>44</v>
      </c>
      <c r="G110" s="347"/>
      <c r="H110" s="59"/>
      <c r="I110" s="350"/>
      <c r="J110" s="353"/>
    </row>
    <row r="111" spans="1:12">
      <c r="A111" s="36">
        <v>7</v>
      </c>
      <c r="B111" s="150">
        <v>162</v>
      </c>
      <c r="C111" s="175" t="s">
        <v>115</v>
      </c>
      <c r="D111" s="151"/>
      <c r="E111" s="128">
        <v>37.56</v>
      </c>
      <c r="F111" s="280">
        <v>35</v>
      </c>
      <c r="G111" s="347"/>
      <c r="H111" s="59"/>
      <c r="I111" s="350"/>
      <c r="J111" s="353"/>
    </row>
    <row r="112" spans="1:12" ht="18.75" thickBot="1">
      <c r="A112" s="39">
        <v>8</v>
      </c>
      <c r="B112" s="152">
        <v>161</v>
      </c>
      <c r="C112" s="177" t="s">
        <v>114</v>
      </c>
      <c r="D112" s="153"/>
      <c r="E112" s="245">
        <v>37.76</v>
      </c>
      <c r="F112" s="282">
        <v>35</v>
      </c>
      <c r="G112" s="348"/>
      <c r="H112" s="60"/>
      <c r="I112" s="351"/>
      <c r="J112" s="354"/>
    </row>
    <row r="113" spans="1:12" ht="21" thickBot="1">
      <c r="A113" s="117"/>
      <c r="B113" s="31" t="s">
        <v>452</v>
      </c>
      <c r="C113" s="283" t="s">
        <v>116</v>
      </c>
      <c r="D113" s="82"/>
      <c r="E113" s="42"/>
      <c r="F113" s="42"/>
      <c r="G113" s="42"/>
      <c r="H113" s="92"/>
      <c r="I113" s="92"/>
      <c r="J113" s="118"/>
    </row>
    <row r="114" spans="1:12">
      <c r="A114" s="41">
        <v>1</v>
      </c>
      <c r="B114" s="148">
        <v>341</v>
      </c>
      <c r="C114" s="287" t="s">
        <v>235</v>
      </c>
      <c r="D114" s="106"/>
      <c r="E114" s="244">
        <v>38</v>
      </c>
      <c r="F114" s="281">
        <v>36</v>
      </c>
      <c r="G114" s="346">
        <f>SUM(F114:F121)</f>
        <v>141</v>
      </c>
      <c r="H114" s="58"/>
      <c r="I114" s="349"/>
      <c r="J114" s="352">
        <v>31</v>
      </c>
    </row>
    <row r="115" spans="1:12">
      <c r="A115" s="36">
        <v>2</v>
      </c>
      <c r="B115" s="150">
        <v>340</v>
      </c>
      <c r="C115" s="221" t="s">
        <v>231</v>
      </c>
      <c r="D115" s="107"/>
      <c r="E115" s="128">
        <v>27.78</v>
      </c>
      <c r="F115" s="280">
        <v>15</v>
      </c>
      <c r="G115" s="347"/>
      <c r="H115" s="59"/>
      <c r="I115" s="350"/>
      <c r="J115" s="353"/>
    </row>
    <row r="116" spans="1:12">
      <c r="A116" s="36">
        <v>3</v>
      </c>
      <c r="B116" s="150">
        <v>339</v>
      </c>
      <c r="C116" s="232" t="s">
        <v>229</v>
      </c>
      <c r="D116" s="107"/>
      <c r="E116" s="128">
        <v>26.85</v>
      </c>
      <c r="F116" s="280">
        <v>13</v>
      </c>
      <c r="G116" s="347"/>
      <c r="H116" s="59"/>
      <c r="I116" s="350"/>
      <c r="J116" s="353"/>
    </row>
    <row r="117" spans="1:12">
      <c r="A117" s="36">
        <v>4</v>
      </c>
      <c r="B117" s="150">
        <v>338</v>
      </c>
      <c r="C117" s="221" t="s">
        <v>234</v>
      </c>
      <c r="D117" s="107"/>
      <c r="E117" s="128">
        <v>36.86</v>
      </c>
      <c r="F117" s="280">
        <v>33</v>
      </c>
      <c r="G117" s="347"/>
      <c r="H117" s="59"/>
      <c r="I117" s="350"/>
      <c r="J117" s="353"/>
      <c r="L117" s="112">
        <f>E114+E115+E116+E117+E118+E119+E120+E121</f>
        <v>212.07999999999998</v>
      </c>
    </row>
    <row r="118" spans="1:12">
      <c r="A118" s="36">
        <v>5</v>
      </c>
      <c r="B118" s="150">
        <v>337</v>
      </c>
      <c r="C118" s="221" t="s">
        <v>230</v>
      </c>
      <c r="D118" s="107"/>
      <c r="E118" s="128">
        <v>0</v>
      </c>
      <c r="F118" s="320"/>
      <c r="G118" s="347"/>
      <c r="H118" s="59"/>
      <c r="I118" s="350"/>
      <c r="J118" s="353"/>
    </row>
    <row r="119" spans="1:12">
      <c r="A119" s="36">
        <v>6</v>
      </c>
      <c r="B119" s="150">
        <v>336</v>
      </c>
      <c r="C119" s="221" t="s">
        <v>233</v>
      </c>
      <c r="D119" s="107"/>
      <c r="E119" s="128">
        <v>23.73</v>
      </c>
      <c r="F119" s="280">
        <v>7</v>
      </c>
      <c r="G119" s="347"/>
      <c r="H119" s="59"/>
      <c r="I119" s="350"/>
      <c r="J119" s="353"/>
    </row>
    <row r="120" spans="1:12">
      <c r="A120" s="36">
        <v>7</v>
      </c>
      <c r="B120" s="150">
        <v>335</v>
      </c>
      <c r="C120" s="221" t="s">
        <v>232</v>
      </c>
      <c r="D120" s="107"/>
      <c r="E120" s="128">
        <v>28.07</v>
      </c>
      <c r="F120" s="280">
        <v>16</v>
      </c>
      <c r="G120" s="347"/>
      <c r="H120" s="59"/>
      <c r="I120" s="350"/>
      <c r="J120" s="353"/>
    </row>
    <row r="121" spans="1:12" ht="18.75" thickBot="1">
      <c r="A121" s="39">
        <v>8</v>
      </c>
      <c r="B121" s="152">
        <v>334</v>
      </c>
      <c r="C121" s="222" t="s">
        <v>405</v>
      </c>
      <c r="D121" s="108"/>
      <c r="E121" s="245">
        <v>30.79</v>
      </c>
      <c r="F121" s="282">
        <v>21</v>
      </c>
      <c r="G121" s="348"/>
      <c r="H121" s="60"/>
      <c r="I121" s="351"/>
      <c r="J121" s="354"/>
    </row>
    <row r="122" spans="1:12" ht="21" thickBot="1">
      <c r="A122" s="117"/>
      <c r="B122" s="31" t="s">
        <v>453</v>
      </c>
      <c r="C122" s="283" t="s">
        <v>117</v>
      </c>
      <c r="D122" s="82"/>
      <c r="E122" s="42"/>
      <c r="F122" s="42"/>
      <c r="G122" s="42"/>
      <c r="H122" s="92"/>
      <c r="I122" s="92"/>
      <c r="J122" s="118"/>
    </row>
    <row r="123" spans="1:12">
      <c r="A123" s="41">
        <v>1</v>
      </c>
      <c r="B123" s="148">
        <v>188</v>
      </c>
      <c r="C123" s="182" t="s">
        <v>236</v>
      </c>
      <c r="D123" s="149"/>
      <c r="E123" s="244">
        <v>40.229999999999997</v>
      </c>
      <c r="F123" s="281">
        <v>40</v>
      </c>
      <c r="G123" s="346">
        <f>SUM(F123:F130)</f>
        <v>141</v>
      </c>
      <c r="H123" s="58"/>
      <c r="I123" s="349"/>
      <c r="J123" s="352">
        <v>30</v>
      </c>
    </row>
    <row r="124" spans="1:12">
      <c r="A124" s="36">
        <v>2</v>
      </c>
      <c r="B124" s="150">
        <v>183</v>
      </c>
      <c r="C124" s="176" t="s">
        <v>237</v>
      </c>
      <c r="D124" s="151"/>
      <c r="E124" s="128">
        <v>31.89</v>
      </c>
      <c r="F124" s="280">
        <v>23</v>
      </c>
      <c r="G124" s="347"/>
      <c r="H124" s="59"/>
      <c r="I124" s="350"/>
      <c r="J124" s="353"/>
    </row>
    <row r="125" spans="1:12">
      <c r="A125" s="36">
        <v>3</v>
      </c>
      <c r="B125" s="150">
        <v>181</v>
      </c>
      <c r="C125" s="176" t="s">
        <v>238</v>
      </c>
      <c r="D125" s="151"/>
      <c r="E125" s="128">
        <v>28.55</v>
      </c>
      <c r="F125" s="280">
        <v>17</v>
      </c>
      <c r="G125" s="347"/>
      <c r="H125" s="59"/>
      <c r="I125" s="350"/>
      <c r="J125" s="353"/>
    </row>
    <row r="126" spans="1:12">
      <c r="A126" s="36">
        <v>4</v>
      </c>
      <c r="B126" s="150">
        <v>182</v>
      </c>
      <c r="C126" s="176" t="s">
        <v>239</v>
      </c>
      <c r="D126" s="151"/>
      <c r="E126" s="128">
        <v>26.81</v>
      </c>
      <c r="F126" s="280">
        <v>13</v>
      </c>
      <c r="G126" s="347"/>
      <c r="H126" s="59"/>
      <c r="I126" s="350"/>
      <c r="J126" s="353"/>
    </row>
    <row r="127" spans="1:12">
      <c r="A127" s="36">
        <v>5</v>
      </c>
      <c r="B127" s="150">
        <v>180</v>
      </c>
      <c r="C127" s="176" t="s">
        <v>240</v>
      </c>
      <c r="D127" s="151"/>
      <c r="E127" s="128">
        <v>31.55</v>
      </c>
      <c r="F127" s="280">
        <v>23</v>
      </c>
      <c r="G127" s="347"/>
      <c r="H127" s="59"/>
      <c r="I127" s="350"/>
      <c r="J127" s="353"/>
      <c r="L127" s="112">
        <f>E123+E124+E125+E126+E127+E128+E129+E130</f>
        <v>228.78</v>
      </c>
    </row>
    <row r="128" spans="1:12">
      <c r="A128" s="36">
        <v>6</v>
      </c>
      <c r="B128" s="150">
        <v>179</v>
      </c>
      <c r="C128" s="176" t="s">
        <v>241</v>
      </c>
      <c r="D128" s="151"/>
      <c r="E128" s="128">
        <v>31.37</v>
      </c>
      <c r="F128" s="280">
        <v>22</v>
      </c>
      <c r="G128" s="347"/>
      <c r="H128" s="59"/>
      <c r="I128" s="350"/>
      <c r="J128" s="353"/>
    </row>
    <row r="129" spans="1:14">
      <c r="A129" s="36">
        <v>7</v>
      </c>
      <c r="B129" s="150">
        <v>178</v>
      </c>
      <c r="C129" s="176" t="s">
        <v>242</v>
      </c>
      <c r="D129" s="151"/>
      <c r="E129" s="128">
        <v>16.420000000000002</v>
      </c>
      <c r="F129" s="320">
        <v>0</v>
      </c>
      <c r="G129" s="347"/>
      <c r="H129" s="59"/>
      <c r="I129" s="350"/>
      <c r="J129" s="353"/>
    </row>
    <row r="130" spans="1:14" ht="18.75" thickBot="1">
      <c r="A130" s="39">
        <v>8</v>
      </c>
      <c r="B130" s="152">
        <v>177</v>
      </c>
      <c r="C130" s="194" t="s">
        <v>243</v>
      </c>
      <c r="D130" s="188"/>
      <c r="E130" s="245">
        <v>21.96</v>
      </c>
      <c r="F130" s="282">
        <v>3</v>
      </c>
      <c r="G130" s="348"/>
      <c r="H130" s="60"/>
      <c r="I130" s="351"/>
      <c r="J130" s="354"/>
    </row>
    <row r="131" spans="1:14" ht="21" thickBot="1">
      <c r="A131" s="117"/>
      <c r="B131" s="31" t="s">
        <v>454</v>
      </c>
      <c r="C131" s="284" t="s">
        <v>120</v>
      </c>
      <c r="D131" s="82"/>
      <c r="E131" s="42"/>
      <c r="F131" s="42"/>
      <c r="G131" s="42"/>
      <c r="H131" s="92"/>
      <c r="I131" s="92"/>
      <c r="J131" s="118"/>
    </row>
    <row r="132" spans="1:14">
      <c r="A132" s="41">
        <v>1</v>
      </c>
      <c r="B132" s="148">
        <v>38</v>
      </c>
      <c r="C132" s="182" t="s">
        <v>257</v>
      </c>
      <c r="D132" s="149"/>
      <c r="E132" s="244">
        <v>42.24</v>
      </c>
      <c r="F132" s="281">
        <v>44</v>
      </c>
      <c r="G132" s="346">
        <f>SUM(F132:F139)</f>
        <v>224</v>
      </c>
      <c r="H132" s="58"/>
      <c r="I132" s="349"/>
      <c r="J132" s="352">
        <v>11</v>
      </c>
    </row>
    <row r="133" spans="1:14">
      <c r="A133" s="36">
        <v>2</v>
      </c>
      <c r="B133" s="150">
        <v>39</v>
      </c>
      <c r="C133" s="176" t="s">
        <v>258</v>
      </c>
      <c r="D133" s="151"/>
      <c r="E133" s="128">
        <v>32.92</v>
      </c>
      <c r="F133" s="280">
        <v>25</v>
      </c>
      <c r="G133" s="347"/>
      <c r="H133" s="59"/>
      <c r="I133" s="350"/>
      <c r="J133" s="353"/>
    </row>
    <row r="134" spans="1:14">
      <c r="A134" s="36">
        <v>3</v>
      </c>
      <c r="B134" s="150">
        <v>40</v>
      </c>
      <c r="C134" s="176" t="s">
        <v>259</v>
      </c>
      <c r="D134" s="151"/>
      <c r="E134" s="128">
        <v>20.18</v>
      </c>
      <c r="F134" s="320"/>
      <c r="G134" s="347"/>
      <c r="H134" s="59"/>
      <c r="I134" s="350"/>
      <c r="J134" s="353"/>
    </row>
    <row r="135" spans="1:14">
      <c r="A135" s="36">
        <v>4</v>
      </c>
      <c r="B135" s="150">
        <v>35</v>
      </c>
      <c r="C135" s="176" t="s">
        <v>260</v>
      </c>
      <c r="D135" s="151"/>
      <c r="E135" s="128">
        <v>37.630000000000003</v>
      </c>
      <c r="F135" s="280">
        <v>35</v>
      </c>
      <c r="G135" s="347"/>
      <c r="H135" s="59"/>
      <c r="I135" s="350"/>
      <c r="J135" s="353"/>
    </row>
    <row r="136" spans="1:14">
      <c r="A136" s="36">
        <v>5</v>
      </c>
      <c r="B136" s="150">
        <v>36</v>
      </c>
      <c r="C136" s="176" t="s">
        <v>261</v>
      </c>
      <c r="D136" s="151"/>
      <c r="E136" s="128">
        <v>37.64</v>
      </c>
      <c r="F136" s="280">
        <v>35</v>
      </c>
      <c r="G136" s="347"/>
      <c r="H136" s="59"/>
      <c r="I136" s="350"/>
      <c r="J136" s="353"/>
      <c r="L136" s="112">
        <f>E132+E133+E134+E135+E136+E137+E138+E139</f>
        <v>273.86</v>
      </c>
    </row>
    <row r="137" spans="1:14">
      <c r="A137" s="36">
        <v>6</v>
      </c>
      <c r="B137" s="150">
        <v>37</v>
      </c>
      <c r="C137" s="176" t="s">
        <v>262</v>
      </c>
      <c r="D137" s="151"/>
      <c r="E137" s="128">
        <v>32.83</v>
      </c>
      <c r="F137" s="280">
        <v>25</v>
      </c>
      <c r="G137" s="347"/>
      <c r="H137" s="59"/>
      <c r="I137" s="350"/>
      <c r="J137" s="353"/>
      <c r="N137" s="219" t="s">
        <v>265</v>
      </c>
    </row>
    <row r="138" spans="1:14">
      <c r="A138" s="36">
        <v>7</v>
      </c>
      <c r="B138" s="150">
        <v>34</v>
      </c>
      <c r="C138" s="176" t="s">
        <v>263</v>
      </c>
      <c r="D138" s="151"/>
      <c r="E138" s="128">
        <v>38.21</v>
      </c>
      <c r="F138" s="280">
        <v>36</v>
      </c>
      <c r="G138" s="347"/>
      <c r="H138" s="59"/>
      <c r="I138" s="350"/>
      <c r="J138" s="353"/>
    </row>
    <row r="139" spans="1:14" ht="18.75" thickBot="1">
      <c r="A139" s="39">
        <v>8</v>
      </c>
      <c r="B139" s="152">
        <v>33</v>
      </c>
      <c r="C139" s="183" t="s">
        <v>264</v>
      </c>
      <c r="D139" s="153"/>
      <c r="E139" s="245">
        <v>32.21</v>
      </c>
      <c r="F139" s="282">
        <v>24</v>
      </c>
      <c r="G139" s="348"/>
      <c r="H139" s="60"/>
      <c r="I139" s="351"/>
      <c r="J139" s="354"/>
    </row>
    <row r="140" spans="1:14" ht="21" thickBot="1">
      <c r="A140" s="117"/>
      <c r="B140" s="31" t="s">
        <v>455</v>
      </c>
      <c r="C140" s="283" t="s">
        <v>118</v>
      </c>
      <c r="D140" s="82"/>
      <c r="E140" s="42"/>
      <c r="F140" s="42"/>
      <c r="G140" s="42"/>
      <c r="H140" s="92"/>
      <c r="I140" s="92"/>
      <c r="J140" s="118"/>
    </row>
    <row r="141" spans="1:14">
      <c r="A141" s="41">
        <v>1</v>
      </c>
      <c r="B141" s="148">
        <v>319</v>
      </c>
      <c r="C141" s="195" t="s">
        <v>119</v>
      </c>
      <c r="D141" s="106"/>
      <c r="E141" s="244">
        <v>31.8</v>
      </c>
      <c r="F141" s="281">
        <v>23</v>
      </c>
      <c r="G141" s="346">
        <f>SUM(F141:F148)</f>
        <v>142</v>
      </c>
      <c r="H141" s="58"/>
      <c r="I141" s="349"/>
      <c r="J141" s="352">
        <v>29</v>
      </c>
    </row>
    <row r="142" spans="1:14">
      <c r="A142" s="36">
        <v>2</v>
      </c>
      <c r="B142" s="150">
        <v>318</v>
      </c>
      <c r="C142" s="196" t="s">
        <v>244</v>
      </c>
      <c r="D142" s="107"/>
      <c r="E142" s="128">
        <v>26.76</v>
      </c>
      <c r="F142" s="280">
        <v>13</v>
      </c>
      <c r="G142" s="347"/>
      <c r="H142" s="59"/>
      <c r="I142" s="350"/>
      <c r="J142" s="353"/>
    </row>
    <row r="143" spans="1:14">
      <c r="A143" s="36">
        <v>3</v>
      </c>
      <c r="B143" s="150">
        <v>317</v>
      </c>
      <c r="C143" s="196" t="s">
        <v>245</v>
      </c>
      <c r="D143" s="107"/>
      <c r="E143" s="128">
        <v>22.79</v>
      </c>
      <c r="F143" s="280">
        <v>5</v>
      </c>
      <c r="G143" s="347"/>
      <c r="H143" s="59"/>
      <c r="I143" s="350"/>
      <c r="J143" s="353"/>
    </row>
    <row r="144" spans="1:14">
      <c r="A144" s="36">
        <v>4</v>
      </c>
      <c r="B144" s="150">
        <v>316</v>
      </c>
      <c r="C144" s="196" t="s">
        <v>246</v>
      </c>
      <c r="D144" s="107"/>
      <c r="E144" s="128">
        <v>22.28</v>
      </c>
      <c r="F144" s="320"/>
      <c r="G144" s="347"/>
      <c r="H144" s="59"/>
      <c r="I144" s="350"/>
      <c r="J144" s="353"/>
    </row>
    <row r="145" spans="1:12">
      <c r="A145" s="36">
        <v>5</v>
      </c>
      <c r="B145" s="150">
        <v>315</v>
      </c>
      <c r="C145" s="196" t="s">
        <v>247</v>
      </c>
      <c r="D145" s="107"/>
      <c r="E145" s="128">
        <v>30.91</v>
      </c>
      <c r="F145" s="280">
        <v>21</v>
      </c>
      <c r="G145" s="347"/>
      <c r="H145" s="59"/>
      <c r="I145" s="350"/>
      <c r="J145" s="353"/>
      <c r="L145" s="112">
        <f>E141+E142+E143+E144+E145+E146+E147+E148</f>
        <v>235.60000000000002</v>
      </c>
    </row>
    <row r="146" spans="1:12">
      <c r="A146" s="36">
        <v>6</v>
      </c>
      <c r="B146" s="150">
        <v>314</v>
      </c>
      <c r="C146" s="196" t="s">
        <v>248</v>
      </c>
      <c r="D146" s="107"/>
      <c r="E146" s="128">
        <v>33.68</v>
      </c>
      <c r="F146" s="280">
        <v>27</v>
      </c>
      <c r="G146" s="347"/>
      <c r="H146" s="59"/>
      <c r="I146" s="350"/>
      <c r="J146" s="353"/>
    </row>
    <row r="147" spans="1:12">
      <c r="A147" s="36">
        <v>7</v>
      </c>
      <c r="B147" s="150">
        <v>313</v>
      </c>
      <c r="C147" s="196" t="s">
        <v>427</v>
      </c>
      <c r="D147" s="107"/>
      <c r="E147" s="128">
        <v>37.450000000000003</v>
      </c>
      <c r="F147" s="280">
        <v>34</v>
      </c>
      <c r="G147" s="347"/>
      <c r="H147" s="59"/>
      <c r="I147" s="350"/>
      <c r="J147" s="353"/>
    </row>
    <row r="148" spans="1:12" ht="18.75" thickBot="1">
      <c r="A148" s="39">
        <v>8</v>
      </c>
      <c r="B148" s="152">
        <v>312</v>
      </c>
      <c r="C148" s="197" t="s">
        <v>249</v>
      </c>
      <c r="D148" s="105"/>
      <c r="E148" s="245">
        <v>29.93</v>
      </c>
      <c r="F148" s="282">
        <v>19</v>
      </c>
      <c r="G148" s="348"/>
      <c r="H148" s="60"/>
      <c r="I148" s="351"/>
      <c r="J148" s="354"/>
    </row>
    <row r="149" spans="1:12" ht="21" thickBot="1">
      <c r="A149" s="117"/>
      <c r="B149" s="31" t="s">
        <v>456</v>
      </c>
      <c r="C149" s="125" t="s">
        <v>121</v>
      </c>
      <c r="D149" s="82"/>
      <c r="E149" s="42"/>
      <c r="F149" s="42"/>
      <c r="G149" s="42"/>
      <c r="H149" s="92"/>
      <c r="I149" s="92"/>
      <c r="J149" s="118"/>
    </row>
    <row r="150" spans="1:12">
      <c r="A150" s="41">
        <v>1</v>
      </c>
      <c r="B150" s="148">
        <v>84</v>
      </c>
      <c r="C150" s="182" t="s">
        <v>266</v>
      </c>
      <c r="D150" s="198"/>
      <c r="E150" s="244">
        <v>31.57</v>
      </c>
      <c r="F150" s="281">
        <v>23</v>
      </c>
      <c r="G150" s="346">
        <f>SUM(F150:F157)</f>
        <v>190</v>
      </c>
      <c r="H150" s="58"/>
      <c r="I150" s="349"/>
      <c r="J150" s="352">
        <v>17</v>
      </c>
    </row>
    <row r="151" spans="1:12">
      <c r="A151" s="36">
        <v>2</v>
      </c>
      <c r="B151" s="150">
        <v>81</v>
      </c>
      <c r="C151" s="176" t="s">
        <v>267</v>
      </c>
      <c r="D151" s="199"/>
      <c r="E151" s="128">
        <v>30.32</v>
      </c>
      <c r="F151" s="280">
        <v>20</v>
      </c>
      <c r="G151" s="347"/>
      <c r="H151" s="59"/>
      <c r="I151" s="350"/>
      <c r="J151" s="353"/>
    </row>
    <row r="152" spans="1:12">
      <c r="A152" s="36">
        <v>3</v>
      </c>
      <c r="B152" s="150">
        <v>80</v>
      </c>
      <c r="C152" s="176" t="s">
        <v>268</v>
      </c>
      <c r="D152" s="200"/>
      <c r="E152" s="128">
        <v>39.44</v>
      </c>
      <c r="F152" s="280">
        <v>38</v>
      </c>
      <c r="G152" s="347"/>
      <c r="H152" s="59"/>
      <c r="I152" s="350"/>
      <c r="J152" s="353"/>
    </row>
    <row r="153" spans="1:12">
      <c r="A153" s="36">
        <v>4</v>
      </c>
      <c r="B153" s="150">
        <v>79</v>
      </c>
      <c r="C153" s="176" t="s">
        <v>269</v>
      </c>
      <c r="D153" s="200"/>
      <c r="E153" s="128">
        <v>28.78</v>
      </c>
      <c r="F153" s="280">
        <v>17</v>
      </c>
      <c r="G153" s="347"/>
      <c r="H153" s="59"/>
      <c r="I153" s="350"/>
      <c r="J153" s="353"/>
    </row>
    <row r="154" spans="1:12">
      <c r="A154" s="36">
        <v>5</v>
      </c>
      <c r="B154" s="150">
        <v>78</v>
      </c>
      <c r="C154" s="176" t="s">
        <v>270</v>
      </c>
      <c r="D154" s="200"/>
      <c r="E154" s="128">
        <v>43.1</v>
      </c>
      <c r="F154" s="280">
        <v>46</v>
      </c>
      <c r="G154" s="347"/>
      <c r="H154" s="59"/>
      <c r="I154" s="350"/>
      <c r="J154" s="353"/>
      <c r="L154" s="112">
        <f>E150+E151+E152+E153+E154+E155+E156+E157</f>
        <v>255.07000000000002</v>
      </c>
    </row>
    <row r="155" spans="1:12">
      <c r="A155" s="36">
        <v>6</v>
      </c>
      <c r="B155" s="150">
        <v>77</v>
      </c>
      <c r="C155" s="190" t="s">
        <v>271</v>
      </c>
      <c r="D155" s="200"/>
      <c r="E155" s="128">
        <v>18.27</v>
      </c>
      <c r="F155" s="320">
        <v>0</v>
      </c>
      <c r="G155" s="347"/>
      <c r="H155" s="59"/>
      <c r="I155" s="350"/>
      <c r="J155" s="353"/>
    </row>
    <row r="156" spans="1:12">
      <c r="A156" s="36">
        <v>7</v>
      </c>
      <c r="B156" s="150">
        <v>82</v>
      </c>
      <c r="C156" s="190" t="s">
        <v>272</v>
      </c>
      <c r="D156" s="200"/>
      <c r="E156" s="128">
        <v>32.25</v>
      </c>
      <c r="F156" s="280">
        <v>24</v>
      </c>
      <c r="G156" s="347"/>
      <c r="H156" s="59"/>
      <c r="I156" s="350"/>
      <c r="J156" s="353"/>
    </row>
    <row r="157" spans="1:12" ht="18.75" thickBot="1">
      <c r="A157" s="39">
        <v>8</v>
      </c>
      <c r="B157" s="152">
        <v>83</v>
      </c>
      <c r="C157" s="202" t="s">
        <v>273</v>
      </c>
      <c r="D157" s="201"/>
      <c r="E157" s="245">
        <v>31.34</v>
      </c>
      <c r="F157" s="282">
        <v>22</v>
      </c>
      <c r="G157" s="348"/>
      <c r="H157" s="60"/>
      <c r="I157" s="351"/>
      <c r="J157" s="354"/>
    </row>
    <row r="158" spans="1:12" ht="21" thickBot="1">
      <c r="A158" s="117"/>
      <c r="B158" s="31" t="s">
        <v>457</v>
      </c>
      <c r="C158" s="284" t="s">
        <v>122</v>
      </c>
      <c r="D158" s="82"/>
      <c r="E158" s="42"/>
      <c r="F158" s="42"/>
      <c r="G158" s="42"/>
      <c r="H158" s="92"/>
      <c r="I158" s="92"/>
      <c r="J158" s="118"/>
    </row>
    <row r="159" spans="1:12">
      <c r="A159" s="41">
        <v>1</v>
      </c>
      <c r="B159" s="148">
        <v>383</v>
      </c>
      <c r="C159" s="195" t="s">
        <v>320</v>
      </c>
      <c r="D159" s="109"/>
      <c r="E159" s="244">
        <v>34.159999999999997</v>
      </c>
      <c r="F159" s="281">
        <v>28</v>
      </c>
      <c r="G159" s="346">
        <f>SUM(F159:F165)</f>
        <v>197</v>
      </c>
      <c r="H159" s="58"/>
      <c r="I159" s="349"/>
      <c r="J159" s="352">
        <v>15</v>
      </c>
    </row>
    <row r="160" spans="1:12">
      <c r="A160" s="36">
        <v>2</v>
      </c>
      <c r="B160" s="150">
        <v>384</v>
      </c>
      <c r="C160" s="196" t="s">
        <v>321</v>
      </c>
      <c r="D160" s="110"/>
      <c r="E160" s="128">
        <v>35.299999999999997</v>
      </c>
      <c r="F160" s="280">
        <v>30</v>
      </c>
      <c r="G160" s="347"/>
      <c r="H160" s="59"/>
      <c r="I160" s="350"/>
      <c r="J160" s="353"/>
    </row>
    <row r="161" spans="1:12">
      <c r="A161" s="36">
        <v>3</v>
      </c>
      <c r="B161" s="150">
        <v>386</v>
      </c>
      <c r="C161" s="196" t="s">
        <v>322</v>
      </c>
      <c r="D161" s="110"/>
      <c r="E161" s="128">
        <v>34.130000000000003</v>
      </c>
      <c r="F161" s="280">
        <v>28</v>
      </c>
      <c r="G161" s="347"/>
      <c r="H161" s="59"/>
      <c r="I161" s="350"/>
      <c r="J161" s="353"/>
    </row>
    <row r="162" spans="1:12">
      <c r="A162" s="36">
        <v>4</v>
      </c>
      <c r="B162" s="150">
        <v>387</v>
      </c>
      <c r="C162" s="196" t="s">
        <v>324</v>
      </c>
      <c r="D162" s="110"/>
      <c r="E162" s="128">
        <v>31.2</v>
      </c>
      <c r="F162" s="280">
        <v>22</v>
      </c>
      <c r="G162" s="347"/>
      <c r="H162" s="59"/>
      <c r="I162" s="350"/>
      <c r="J162" s="353"/>
      <c r="L162" s="112">
        <f>E159+E160+E161+E162+E163+E164+E165+E166</f>
        <v>240.13</v>
      </c>
    </row>
    <row r="163" spans="1:12">
      <c r="A163" s="36">
        <v>5</v>
      </c>
      <c r="B163" s="150">
        <v>381</v>
      </c>
      <c r="C163" s="196" t="s">
        <v>325</v>
      </c>
      <c r="D163" s="110"/>
      <c r="E163" s="128">
        <v>36.28</v>
      </c>
      <c r="F163" s="280">
        <v>32</v>
      </c>
      <c r="G163" s="347"/>
      <c r="H163" s="59"/>
      <c r="I163" s="350"/>
      <c r="J163" s="353"/>
    </row>
    <row r="164" spans="1:12">
      <c r="A164" s="36">
        <v>6</v>
      </c>
      <c r="B164" s="150">
        <v>380</v>
      </c>
      <c r="C164" s="196" t="s">
        <v>323</v>
      </c>
      <c r="D164" s="110"/>
      <c r="E164" s="128">
        <v>40.729999999999997</v>
      </c>
      <c r="F164" s="280">
        <v>41</v>
      </c>
      <c r="G164" s="347"/>
      <c r="H164" s="59"/>
      <c r="I164" s="350"/>
      <c r="J164" s="353"/>
    </row>
    <row r="165" spans="1:12">
      <c r="A165" s="36">
        <v>7</v>
      </c>
      <c r="B165" s="150">
        <v>385</v>
      </c>
      <c r="C165" s="220" t="s">
        <v>430</v>
      </c>
      <c r="D165" s="110"/>
      <c r="E165" s="128">
        <v>28.33</v>
      </c>
      <c r="F165" s="280">
        <v>16</v>
      </c>
      <c r="G165" s="347"/>
      <c r="H165" s="59"/>
      <c r="I165" s="350"/>
      <c r="J165" s="353"/>
    </row>
    <row r="166" spans="1:12" ht="18.75" thickBot="1">
      <c r="A166" s="39">
        <v>8</v>
      </c>
      <c r="B166" s="142"/>
      <c r="C166" s="237"/>
      <c r="D166" s="108"/>
      <c r="E166" s="245"/>
      <c r="F166" s="319"/>
      <c r="G166" s="348"/>
      <c r="H166" s="60"/>
      <c r="I166" s="351"/>
      <c r="J166" s="354"/>
      <c r="K166" s="104" t="s">
        <v>485</v>
      </c>
    </row>
    <row r="167" spans="1:12" ht="21" thickBot="1">
      <c r="A167" s="117"/>
      <c r="B167" s="31" t="s">
        <v>458</v>
      </c>
      <c r="C167" s="284" t="s">
        <v>123</v>
      </c>
      <c r="D167" s="82"/>
      <c r="E167" s="42"/>
      <c r="F167" s="42"/>
      <c r="G167" s="42"/>
      <c r="H167" s="92"/>
      <c r="I167" s="92"/>
      <c r="J167" s="118"/>
    </row>
    <row r="168" spans="1:12">
      <c r="A168" s="41">
        <v>1</v>
      </c>
      <c r="B168" s="148">
        <v>256</v>
      </c>
      <c r="C168" s="195" t="s">
        <v>423</v>
      </c>
      <c r="D168" s="106"/>
      <c r="E168" s="244">
        <v>36.32</v>
      </c>
      <c r="F168" s="281">
        <v>32</v>
      </c>
      <c r="G168" s="346">
        <f>SUM(F168:F175)</f>
        <v>232</v>
      </c>
      <c r="H168" s="58"/>
      <c r="I168" s="349"/>
      <c r="J168" s="352">
        <v>8</v>
      </c>
    </row>
    <row r="169" spans="1:12">
      <c r="A169" s="36">
        <v>2</v>
      </c>
      <c r="B169" s="150">
        <v>257</v>
      </c>
      <c r="C169" s="196" t="s">
        <v>424</v>
      </c>
      <c r="D169" s="107"/>
      <c r="E169" s="128">
        <v>34.69</v>
      </c>
      <c r="F169" s="280">
        <v>29</v>
      </c>
      <c r="G169" s="347"/>
      <c r="H169" s="59"/>
      <c r="I169" s="350"/>
      <c r="J169" s="353"/>
    </row>
    <row r="170" spans="1:12">
      <c r="A170" s="36">
        <v>3</v>
      </c>
      <c r="B170" s="150">
        <v>258</v>
      </c>
      <c r="C170" s="220" t="s">
        <v>274</v>
      </c>
      <c r="D170" s="107"/>
      <c r="E170" s="128">
        <v>30.96</v>
      </c>
      <c r="F170" s="320"/>
      <c r="G170" s="347"/>
      <c r="H170" s="59"/>
      <c r="I170" s="350"/>
      <c r="J170" s="353"/>
    </row>
    <row r="171" spans="1:12">
      <c r="A171" s="36">
        <v>4</v>
      </c>
      <c r="B171" s="150">
        <v>259</v>
      </c>
      <c r="C171" s="196" t="s">
        <v>124</v>
      </c>
      <c r="D171" s="107"/>
      <c r="E171" s="128">
        <v>37.950000000000003</v>
      </c>
      <c r="F171" s="280">
        <v>35</v>
      </c>
      <c r="G171" s="347"/>
      <c r="H171" s="59"/>
      <c r="I171" s="350"/>
      <c r="J171" s="353"/>
      <c r="L171" s="112">
        <f>E168+E169+E170+E171+E172+E173+E174+E175</f>
        <v>288.37</v>
      </c>
    </row>
    <row r="172" spans="1:12">
      <c r="A172" s="36">
        <v>5</v>
      </c>
      <c r="B172" s="150">
        <v>260</v>
      </c>
      <c r="C172" s="196" t="s">
        <v>275</v>
      </c>
      <c r="D172" s="107"/>
      <c r="E172" s="128">
        <v>40.6</v>
      </c>
      <c r="F172" s="280">
        <v>41</v>
      </c>
      <c r="G172" s="347"/>
      <c r="H172" s="59"/>
      <c r="I172" s="350"/>
      <c r="J172" s="353"/>
      <c r="L172" s="112"/>
    </row>
    <row r="173" spans="1:12">
      <c r="A173" s="36">
        <v>6</v>
      </c>
      <c r="B173" s="150">
        <v>221</v>
      </c>
      <c r="C173" s="196" t="s">
        <v>276</v>
      </c>
      <c r="D173" s="107"/>
      <c r="E173" s="128">
        <v>38.21</v>
      </c>
      <c r="F173" s="280">
        <v>36</v>
      </c>
      <c r="G173" s="347"/>
      <c r="H173" s="59"/>
      <c r="I173" s="350"/>
      <c r="J173" s="353"/>
      <c r="L173" s="112"/>
    </row>
    <row r="174" spans="1:12">
      <c r="A174" s="36">
        <v>7</v>
      </c>
      <c r="B174" s="150">
        <v>222</v>
      </c>
      <c r="C174" s="196" t="s">
        <v>277</v>
      </c>
      <c r="D174" s="107"/>
      <c r="E174" s="128">
        <v>38.07</v>
      </c>
      <c r="F174" s="280">
        <v>36</v>
      </c>
      <c r="G174" s="347"/>
      <c r="H174" s="59"/>
      <c r="I174" s="350"/>
      <c r="J174" s="353"/>
    </row>
    <row r="175" spans="1:12" ht="18.75" thickBot="1">
      <c r="A175" s="39">
        <v>8</v>
      </c>
      <c r="B175" s="152">
        <v>223</v>
      </c>
      <c r="C175" s="197" t="s">
        <v>278</v>
      </c>
      <c r="D175" s="105"/>
      <c r="E175" s="245">
        <v>31.57</v>
      </c>
      <c r="F175" s="282">
        <v>23</v>
      </c>
      <c r="G175" s="348"/>
      <c r="H175" s="60"/>
      <c r="I175" s="351"/>
      <c r="J175" s="354"/>
    </row>
    <row r="176" spans="1:12" ht="18.75" customHeight="1" thickBot="1">
      <c r="A176" s="117"/>
      <c r="B176" s="31" t="s">
        <v>459</v>
      </c>
      <c r="C176" s="284" t="s">
        <v>125</v>
      </c>
      <c r="D176" s="82"/>
      <c r="E176" s="42"/>
      <c r="F176" s="42"/>
      <c r="G176" s="94"/>
      <c r="H176" s="94"/>
      <c r="I176" s="94"/>
      <c r="J176" s="119"/>
    </row>
    <row r="177" spans="1:13">
      <c r="A177" s="41">
        <v>1</v>
      </c>
      <c r="B177" s="148">
        <v>176</v>
      </c>
      <c r="C177" s="178" t="s">
        <v>279</v>
      </c>
      <c r="D177" s="149"/>
      <c r="E177" s="244">
        <v>21.04</v>
      </c>
      <c r="F177" s="318"/>
      <c r="G177" s="346">
        <f>SUM(F178:F184)</f>
        <v>154</v>
      </c>
      <c r="H177" s="58"/>
      <c r="I177" s="349"/>
      <c r="J177" s="352">
        <v>25</v>
      </c>
    </row>
    <row r="178" spans="1:13">
      <c r="A178" s="36">
        <v>2</v>
      </c>
      <c r="B178" s="150">
        <v>175</v>
      </c>
      <c r="C178" s="175" t="s">
        <v>280</v>
      </c>
      <c r="D178" s="151"/>
      <c r="E178" s="128">
        <v>31.8</v>
      </c>
      <c r="F178" s="280">
        <v>23</v>
      </c>
      <c r="G178" s="347"/>
      <c r="H178" s="59"/>
      <c r="I178" s="350"/>
      <c r="J178" s="353"/>
    </row>
    <row r="179" spans="1:13">
      <c r="A179" s="36">
        <v>3</v>
      </c>
      <c r="B179" s="150">
        <v>174</v>
      </c>
      <c r="C179" s="175" t="s">
        <v>281</v>
      </c>
      <c r="D179" s="151"/>
      <c r="E179" s="128">
        <v>25.29</v>
      </c>
      <c r="F179" s="280">
        <v>10</v>
      </c>
      <c r="G179" s="347"/>
      <c r="H179" s="59"/>
      <c r="I179" s="350"/>
      <c r="J179" s="353"/>
    </row>
    <row r="180" spans="1:13">
      <c r="A180" s="36">
        <v>4</v>
      </c>
      <c r="B180" s="150">
        <v>173</v>
      </c>
      <c r="C180" s="175" t="s">
        <v>282</v>
      </c>
      <c r="D180" s="151"/>
      <c r="E180" s="128">
        <v>30.82</v>
      </c>
      <c r="F180" s="280">
        <v>21</v>
      </c>
      <c r="G180" s="347"/>
      <c r="H180" s="59"/>
      <c r="I180" s="350"/>
      <c r="J180" s="353"/>
      <c r="L180" s="112">
        <f>E177+E178+E179+E180+E181+E182+E183+E184</f>
        <v>239.92</v>
      </c>
    </row>
    <row r="181" spans="1:13">
      <c r="A181" s="36">
        <v>5</v>
      </c>
      <c r="B181" s="150">
        <v>152</v>
      </c>
      <c r="C181" s="175" t="s">
        <v>283</v>
      </c>
      <c r="D181" s="151"/>
      <c r="E181" s="128">
        <v>27.4</v>
      </c>
      <c r="F181" s="280">
        <v>14</v>
      </c>
      <c r="G181" s="347"/>
      <c r="H181" s="59"/>
      <c r="I181" s="350"/>
      <c r="J181" s="353"/>
    </row>
    <row r="182" spans="1:13">
      <c r="A182" s="36">
        <v>6</v>
      </c>
      <c r="B182" s="150">
        <v>172</v>
      </c>
      <c r="C182" s="175" t="s">
        <v>284</v>
      </c>
      <c r="D182" s="151"/>
      <c r="E182" s="128">
        <v>40.01</v>
      </c>
      <c r="F182" s="280">
        <v>40</v>
      </c>
      <c r="G182" s="347"/>
      <c r="H182" s="59"/>
      <c r="I182" s="350"/>
      <c r="J182" s="353"/>
    </row>
    <row r="183" spans="1:13">
      <c r="A183" s="36">
        <v>7</v>
      </c>
      <c r="B183" s="150">
        <v>171</v>
      </c>
      <c r="C183" s="175" t="s">
        <v>285</v>
      </c>
      <c r="D183" s="151"/>
      <c r="E183" s="128">
        <v>22.65</v>
      </c>
      <c r="F183" s="280">
        <v>5</v>
      </c>
      <c r="G183" s="347"/>
      <c r="H183" s="59"/>
      <c r="I183" s="350"/>
      <c r="J183" s="353"/>
    </row>
    <row r="184" spans="1:13" ht="18.75" thickBot="1">
      <c r="A184" s="39">
        <v>8</v>
      </c>
      <c r="B184" s="152">
        <v>170</v>
      </c>
      <c r="C184" s="177" t="s">
        <v>286</v>
      </c>
      <c r="D184" s="153"/>
      <c r="E184" s="245">
        <v>40.909999999999997</v>
      </c>
      <c r="F184" s="282">
        <v>41</v>
      </c>
      <c r="G184" s="348"/>
      <c r="H184" s="60"/>
      <c r="I184" s="351"/>
      <c r="J184" s="354"/>
    </row>
    <row r="185" spans="1:13" ht="21" thickBot="1">
      <c r="A185" s="117"/>
      <c r="B185" s="31" t="s">
        <v>460</v>
      </c>
      <c r="C185" s="125" t="s">
        <v>126</v>
      </c>
      <c r="D185" s="82"/>
      <c r="E185" s="42"/>
      <c r="F185" s="42"/>
      <c r="G185" s="42"/>
      <c r="H185" s="92"/>
      <c r="I185" s="92"/>
      <c r="J185" s="118"/>
    </row>
    <row r="186" spans="1:13" ht="21" customHeight="1">
      <c r="A186" s="41">
        <v>1</v>
      </c>
      <c r="B186" s="148">
        <v>220</v>
      </c>
      <c r="C186" s="182" t="s">
        <v>127</v>
      </c>
      <c r="D186" s="149"/>
      <c r="E186" s="244">
        <v>45.98</v>
      </c>
      <c r="F186" s="281">
        <v>51</v>
      </c>
      <c r="G186" s="346">
        <f>SUM(F186:F193)</f>
        <v>162</v>
      </c>
      <c r="H186" s="58"/>
      <c r="I186" s="349"/>
      <c r="J186" s="352">
        <v>22</v>
      </c>
    </row>
    <row r="187" spans="1:13" ht="21" customHeight="1">
      <c r="A187" s="36">
        <v>2</v>
      </c>
      <c r="B187" s="150">
        <v>219</v>
      </c>
      <c r="C187" s="176" t="s">
        <v>422</v>
      </c>
      <c r="D187" s="151"/>
      <c r="E187" s="128">
        <v>34.479999999999997</v>
      </c>
      <c r="F187" s="280">
        <v>28</v>
      </c>
      <c r="G187" s="347"/>
      <c r="H187" s="59"/>
      <c r="I187" s="350"/>
      <c r="J187" s="353"/>
      <c r="L187" s="112"/>
    </row>
    <row r="188" spans="1:13" ht="23.25" customHeight="1">
      <c r="A188" s="36">
        <v>3</v>
      </c>
      <c r="B188" s="150">
        <v>218</v>
      </c>
      <c r="C188" s="176" t="s">
        <v>287</v>
      </c>
      <c r="D188" s="151"/>
      <c r="E188" s="128">
        <v>31.3</v>
      </c>
      <c r="F188" s="280">
        <v>22</v>
      </c>
      <c r="G188" s="347"/>
      <c r="H188" s="59"/>
      <c r="I188" s="350"/>
      <c r="J188" s="353"/>
      <c r="M188" s="243"/>
    </row>
    <row r="189" spans="1:13" ht="19.5" customHeight="1">
      <c r="A189" s="36">
        <v>4</v>
      </c>
      <c r="B189" s="150">
        <v>217</v>
      </c>
      <c r="C189" s="176" t="s">
        <v>288</v>
      </c>
      <c r="D189" s="151"/>
      <c r="E189" s="128">
        <v>0</v>
      </c>
      <c r="F189" s="320"/>
      <c r="G189" s="347"/>
      <c r="H189" s="59"/>
      <c r="I189" s="350"/>
      <c r="J189" s="353"/>
      <c r="M189" s="243"/>
    </row>
    <row r="190" spans="1:13" ht="22.5" customHeight="1">
      <c r="A190" s="36">
        <v>5</v>
      </c>
      <c r="B190" s="150">
        <v>216</v>
      </c>
      <c r="C190" s="176" t="s">
        <v>289</v>
      </c>
      <c r="D190" s="203"/>
      <c r="E190" s="128">
        <v>25.8</v>
      </c>
      <c r="F190" s="280">
        <v>11</v>
      </c>
      <c r="G190" s="347"/>
      <c r="H190" s="59"/>
      <c r="I190" s="350"/>
      <c r="J190" s="353"/>
      <c r="L190" s="112">
        <f>E186+E187+E188+E189+E190+E191+E192+E193</f>
        <v>223.23</v>
      </c>
      <c r="M190" s="243"/>
    </row>
    <row r="191" spans="1:13" ht="22.5" customHeight="1">
      <c r="A191" s="36">
        <v>6</v>
      </c>
      <c r="B191" s="150">
        <v>215</v>
      </c>
      <c r="C191" s="176" t="s">
        <v>290</v>
      </c>
      <c r="D191" s="151"/>
      <c r="E191" s="128">
        <v>32.39</v>
      </c>
      <c r="F191" s="280">
        <v>24</v>
      </c>
      <c r="G191" s="347"/>
      <c r="H191" s="59"/>
      <c r="I191" s="350"/>
      <c r="J191" s="353"/>
      <c r="M191" s="243"/>
    </row>
    <row r="192" spans="1:13" ht="23.25" customHeight="1">
      <c r="A192" s="36">
        <v>7</v>
      </c>
      <c r="B192" s="150">
        <v>214</v>
      </c>
      <c r="C192" s="176" t="s">
        <v>291</v>
      </c>
      <c r="D192" s="151"/>
      <c r="E192" s="128">
        <v>29.28</v>
      </c>
      <c r="F192" s="280">
        <v>18</v>
      </c>
      <c r="G192" s="347"/>
      <c r="H192" s="59"/>
      <c r="I192" s="350"/>
      <c r="J192" s="353"/>
      <c r="M192" s="243"/>
    </row>
    <row r="193" spans="1:13" ht="25.5" customHeight="1" thickBot="1">
      <c r="A193" s="39">
        <v>8</v>
      </c>
      <c r="B193" s="152">
        <v>213</v>
      </c>
      <c r="C193" s="183" t="s">
        <v>292</v>
      </c>
      <c r="D193" s="153"/>
      <c r="E193" s="245">
        <v>24</v>
      </c>
      <c r="F193" s="282">
        <v>8</v>
      </c>
      <c r="G193" s="348"/>
      <c r="H193" s="60"/>
      <c r="I193" s="351"/>
      <c r="J193" s="354"/>
      <c r="M193" s="243"/>
    </row>
    <row r="194" spans="1:13" ht="21" thickBot="1">
      <c r="A194" s="117"/>
      <c r="B194" s="31" t="s">
        <v>477</v>
      </c>
      <c r="C194" s="125" t="s">
        <v>300</v>
      </c>
      <c r="D194" s="82"/>
      <c r="E194" s="42"/>
      <c r="F194" s="42"/>
      <c r="G194" s="42"/>
      <c r="H194" s="92"/>
      <c r="I194" s="92"/>
      <c r="J194" s="118"/>
    </row>
    <row r="195" spans="1:13">
      <c r="A195" s="41">
        <v>1</v>
      </c>
      <c r="B195" s="148">
        <v>169</v>
      </c>
      <c r="C195" s="195" t="s">
        <v>397</v>
      </c>
      <c r="D195" s="106"/>
      <c r="E195" s="244">
        <v>17.97</v>
      </c>
      <c r="F195" s="318">
        <v>0</v>
      </c>
      <c r="G195" s="346">
        <f>SUM(F196:F202)</f>
        <v>81</v>
      </c>
      <c r="H195" s="58"/>
      <c r="I195" s="349"/>
      <c r="J195" s="352">
        <v>38</v>
      </c>
    </row>
    <row r="196" spans="1:13">
      <c r="A196" s="36">
        <v>2</v>
      </c>
      <c r="B196" s="150">
        <v>196</v>
      </c>
      <c r="C196" s="196" t="s">
        <v>398</v>
      </c>
      <c r="D196" s="107"/>
      <c r="E196" s="128">
        <v>30.19</v>
      </c>
      <c r="F196" s="280">
        <v>20</v>
      </c>
      <c r="G196" s="347"/>
      <c r="H196" s="59"/>
      <c r="I196" s="350"/>
      <c r="J196" s="353"/>
    </row>
    <row r="197" spans="1:13">
      <c r="A197" s="36">
        <v>3</v>
      </c>
      <c r="B197" s="150">
        <v>199</v>
      </c>
      <c r="C197" s="196" t="s">
        <v>399</v>
      </c>
      <c r="D197" s="107"/>
      <c r="E197" s="128">
        <v>36.53</v>
      </c>
      <c r="F197" s="280">
        <v>33</v>
      </c>
      <c r="G197" s="347"/>
      <c r="H197" s="59"/>
      <c r="I197" s="350"/>
      <c r="J197" s="353"/>
    </row>
    <row r="198" spans="1:13">
      <c r="A198" s="36">
        <v>4</v>
      </c>
      <c r="B198" s="150">
        <v>195</v>
      </c>
      <c r="C198" s="196" t="s">
        <v>400</v>
      </c>
      <c r="D198" s="107"/>
      <c r="E198" s="128">
        <v>20.7</v>
      </c>
      <c r="F198" s="280">
        <v>1</v>
      </c>
      <c r="G198" s="347"/>
      <c r="H198" s="59"/>
      <c r="I198" s="350"/>
      <c r="J198" s="353"/>
    </row>
    <row r="199" spans="1:13">
      <c r="A199" s="36">
        <v>5</v>
      </c>
      <c r="B199" s="150">
        <v>197</v>
      </c>
      <c r="C199" s="196" t="s">
        <v>401</v>
      </c>
      <c r="D199" s="107"/>
      <c r="E199" s="128">
        <v>29.29</v>
      </c>
      <c r="F199" s="280">
        <v>18</v>
      </c>
      <c r="G199" s="347"/>
      <c r="H199" s="59"/>
      <c r="I199" s="350"/>
      <c r="J199" s="353"/>
      <c r="L199" s="112">
        <f>E195+E196+E197+E198+E199+E200+E201+E202</f>
        <v>200.25</v>
      </c>
    </row>
    <row r="200" spans="1:13">
      <c r="A200" s="36">
        <v>6</v>
      </c>
      <c r="B200" s="150">
        <v>194</v>
      </c>
      <c r="C200" s="196" t="s">
        <v>402</v>
      </c>
      <c r="D200" s="107"/>
      <c r="E200" s="128">
        <v>22.44</v>
      </c>
      <c r="F200" s="280">
        <v>4</v>
      </c>
      <c r="G200" s="347"/>
      <c r="H200" s="59"/>
      <c r="I200" s="350"/>
      <c r="J200" s="353"/>
    </row>
    <row r="201" spans="1:13">
      <c r="A201" s="36">
        <v>7</v>
      </c>
      <c r="B201" s="150">
        <v>193</v>
      </c>
      <c r="C201" s="196" t="s">
        <v>403</v>
      </c>
      <c r="D201" s="107"/>
      <c r="E201" s="128">
        <v>20.93</v>
      </c>
      <c r="F201" s="280">
        <v>1</v>
      </c>
      <c r="G201" s="347"/>
      <c r="H201" s="59"/>
      <c r="I201" s="350"/>
      <c r="J201" s="353"/>
    </row>
    <row r="202" spans="1:13" ht="18.75" thickBot="1">
      <c r="A202" s="39">
        <v>8</v>
      </c>
      <c r="B202" s="152">
        <v>192</v>
      </c>
      <c r="C202" s="197" t="s">
        <v>404</v>
      </c>
      <c r="D202" s="108"/>
      <c r="E202" s="245">
        <v>22.2</v>
      </c>
      <c r="F202" s="282">
        <v>4</v>
      </c>
      <c r="G202" s="348"/>
      <c r="H202" s="60"/>
      <c r="I202" s="351"/>
      <c r="J202" s="354"/>
    </row>
    <row r="203" spans="1:13" ht="18.75" thickBot="1">
      <c r="A203" s="205"/>
      <c r="B203" s="31" t="s">
        <v>461</v>
      </c>
      <c r="C203" s="284" t="s">
        <v>128</v>
      </c>
      <c r="D203" s="114"/>
      <c r="E203" s="42"/>
      <c r="F203" s="42"/>
      <c r="G203" s="115"/>
      <c r="H203" s="92"/>
      <c r="I203" s="154"/>
      <c r="J203" s="118"/>
    </row>
    <row r="204" spans="1:13">
      <c r="A204" s="41">
        <v>1</v>
      </c>
      <c r="B204" s="148">
        <v>261</v>
      </c>
      <c r="C204" s="195" t="s">
        <v>316</v>
      </c>
      <c r="D204" s="149"/>
      <c r="E204" s="244">
        <v>33.47</v>
      </c>
      <c r="F204" s="281">
        <v>26</v>
      </c>
      <c r="G204" s="346">
        <f>SUM(F204:F211)</f>
        <v>174</v>
      </c>
      <c r="H204" s="58"/>
      <c r="I204" s="349"/>
      <c r="J204" s="352">
        <v>20</v>
      </c>
    </row>
    <row r="205" spans="1:13">
      <c r="A205" s="36">
        <v>2</v>
      </c>
      <c r="B205" s="150">
        <v>262</v>
      </c>
      <c r="C205" s="196" t="s">
        <v>129</v>
      </c>
      <c r="D205" s="151"/>
      <c r="E205" s="128">
        <v>35.24</v>
      </c>
      <c r="F205" s="280">
        <v>30</v>
      </c>
      <c r="G205" s="347"/>
      <c r="H205" s="59"/>
      <c r="I205" s="350"/>
      <c r="J205" s="353"/>
    </row>
    <row r="206" spans="1:13">
      <c r="A206" s="36">
        <v>3</v>
      </c>
      <c r="B206" s="150">
        <v>263</v>
      </c>
      <c r="C206" s="196" t="s">
        <v>317</v>
      </c>
      <c r="D206" s="151"/>
      <c r="E206" s="128">
        <v>31.12</v>
      </c>
      <c r="F206" s="280">
        <v>22</v>
      </c>
      <c r="G206" s="347"/>
      <c r="H206" s="59"/>
      <c r="I206" s="350"/>
      <c r="J206" s="353"/>
    </row>
    <row r="207" spans="1:13">
      <c r="A207" s="36">
        <v>4</v>
      </c>
      <c r="B207" s="150">
        <v>264</v>
      </c>
      <c r="C207" s="196" t="s">
        <v>130</v>
      </c>
      <c r="D207" s="151"/>
      <c r="E207" s="128">
        <v>37.9</v>
      </c>
      <c r="F207" s="280">
        <v>35</v>
      </c>
      <c r="G207" s="347"/>
      <c r="H207" s="59"/>
      <c r="I207" s="350"/>
      <c r="J207" s="353"/>
    </row>
    <row r="208" spans="1:13">
      <c r="A208" s="36">
        <v>5</v>
      </c>
      <c r="B208" s="150">
        <v>265</v>
      </c>
      <c r="C208" s="196" t="s">
        <v>318</v>
      </c>
      <c r="D208" s="151"/>
      <c r="E208" s="128">
        <v>28.89</v>
      </c>
      <c r="F208" s="280">
        <v>17</v>
      </c>
      <c r="G208" s="347"/>
      <c r="H208" s="59"/>
      <c r="I208" s="350"/>
      <c r="J208" s="353"/>
    </row>
    <row r="209" spans="1:15">
      <c r="A209" s="36">
        <v>6</v>
      </c>
      <c r="B209" s="150">
        <v>266</v>
      </c>
      <c r="C209" s="196" t="s">
        <v>131</v>
      </c>
      <c r="D209" s="151"/>
      <c r="E209" s="128">
        <v>26.53</v>
      </c>
      <c r="F209" s="320"/>
      <c r="G209" s="347"/>
      <c r="H209" s="59"/>
      <c r="I209" s="350"/>
      <c r="J209" s="353"/>
    </row>
    <row r="210" spans="1:15">
      <c r="A210" s="36">
        <v>7</v>
      </c>
      <c r="B210" s="150">
        <v>267</v>
      </c>
      <c r="C210" s="196" t="s">
        <v>319</v>
      </c>
      <c r="D210" s="151"/>
      <c r="E210" s="128">
        <v>28.3</v>
      </c>
      <c r="F210" s="280">
        <v>16</v>
      </c>
      <c r="G210" s="347"/>
      <c r="H210" s="59"/>
      <c r="I210" s="350"/>
      <c r="J210" s="353"/>
    </row>
    <row r="211" spans="1:15" ht="18.75" thickBot="1">
      <c r="A211" s="39">
        <v>8</v>
      </c>
      <c r="B211" s="152">
        <v>268</v>
      </c>
      <c r="C211" s="197" t="s">
        <v>132</v>
      </c>
      <c r="D211" s="153"/>
      <c r="E211" s="245">
        <v>34.380000000000003</v>
      </c>
      <c r="F211" s="282">
        <v>28</v>
      </c>
      <c r="G211" s="348"/>
      <c r="H211" s="60"/>
      <c r="I211" s="351"/>
      <c r="J211" s="354"/>
    </row>
    <row r="212" spans="1:15" ht="21" thickBot="1">
      <c r="A212" s="117"/>
      <c r="B212" s="31" t="s">
        <v>462</v>
      </c>
      <c r="C212" s="125" t="s">
        <v>133</v>
      </c>
      <c r="D212" s="82"/>
      <c r="E212" s="42"/>
      <c r="F212" s="42"/>
      <c r="G212" s="42"/>
      <c r="H212" s="92"/>
      <c r="I212" s="92"/>
      <c r="J212" s="118"/>
    </row>
    <row r="213" spans="1:15">
      <c r="A213" s="41">
        <v>1</v>
      </c>
      <c r="B213" s="148">
        <v>97</v>
      </c>
      <c r="C213" s="189" t="s">
        <v>293</v>
      </c>
      <c r="D213" s="149"/>
      <c r="E213" s="244">
        <v>35.46</v>
      </c>
      <c r="F213" s="281">
        <v>30</v>
      </c>
      <c r="G213" s="346">
        <f>SUM(F213:F217,F219:F220)</f>
        <v>126</v>
      </c>
      <c r="H213" s="58"/>
      <c r="I213" s="349"/>
      <c r="J213" s="352">
        <v>33</v>
      </c>
    </row>
    <row r="214" spans="1:15">
      <c r="A214" s="36">
        <v>2</v>
      </c>
      <c r="B214" s="150">
        <v>91</v>
      </c>
      <c r="C214" s="190" t="s">
        <v>134</v>
      </c>
      <c r="D214" s="151"/>
      <c r="E214" s="128">
        <v>29.48</v>
      </c>
      <c r="F214" s="280">
        <v>18</v>
      </c>
      <c r="G214" s="347"/>
      <c r="H214" s="59"/>
      <c r="I214" s="350"/>
      <c r="J214" s="353"/>
      <c r="O214" s="204"/>
    </row>
    <row r="215" spans="1:15">
      <c r="A215" s="36">
        <v>3</v>
      </c>
      <c r="B215" s="150">
        <v>90</v>
      </c>
      <c r="C215" s="190" t="s">
        <v>294</v>
      </c>
      <c r="D215" s="151"/>
      <c r="E215" s="128">
        <v>28.44</v>
      </c>
      <c r="F215" s="280">
        <v>16</v>
      </c>
      <c r="G215" s="347"/>
      <c r="H215" s="59"/>
      <c r="I215" s="350"/>
      <c r="J215" s="353"/>
    </row>
    <row r="216" spans="1:15">
      <c r="A216" s="36">
        <v>4</v>
      </c>
      <c r="B216" s="150">
        <v>89</v>
      </c>
      <c r="C216" s="190" t="s">
        <v>295</v>
      </c>
      <c r="D216" s="151"/>
      <c r="E216" s="128">
        <v>23.08</v>
      </c>
      <c r="F216" s="280">
        <v>6</v>
      </c>
      <c r="G216" s="347"/>
      <c r="H216" s="59"/>
      <c r="I216" s="350"/>
      <c r="J216" s="353"/>
    </row>
    <row r="217" spans="1:15">
      <c r="A217" s="36">
        <v>5</v>
      </c>
      <c r="B217" s="150">
        <v>88</v>
      </c>
      <c r="C217" s="190" t="s">
        <v>296</v>
      </c>
      <c r="D217" s="151"/>
      <c r="E217" s="128">
        <v>27.21</v>
      </c>
      <c r="F217" s="280">
        <v>14</v>
      </c>
      <c r="G217" s="347"/>
      <c r="H217" s="59"/>
      <c r="I217" s="350"/>
      <c r="J217" s="353"/>
      <c r="L217" s="112">
        <f>E213+E214+E215+E216+E217+E218+E219+E220</f>
        <v>227.48</v>
      </c>
      <c r="M217" s="126">
        <f>F213+F214+F215+F216+F217+F219+F220</f>
        <v>126</v>
      </c>
    </row>
    <row r="218" spans="1:15">
      <c r="A218" s="36">
        <v>6</v>
      </c>
      <c r="B218" s="150">
        <v>87</v>
      </c>
      <c r="C218" s="190" t="s">
        <v>297</v>
      </c>
      <c r="D218" s="151"/>
      <c r="E218" s="128">
        <v>22.27</v>
      </c>
      <c r="F218" s="320">
        <v>4</v>
      </c>
      <c r="G218" s="347"/>
      <c r="H218" s="59"/>
      <c r="I218" s="350"/>
      <c r="J218" s="353"/>
    </row>
    <row r="219" spans="1:15">
      <c r="A219" s="36">
        <v>7</v>
      </c>
      <c r="B219" s="150">
        <v>86</v>
      </c>
      <c r="C219" s="190" t="s">
        <v>298</v>
      </c>
      <c r="D219" s="151"/>
      <c r="E219" s="128">
        <v>30.44</v>
      </c>
      <c r="F219" s="280">
        <v>20</v>
      </c>
      <c r="G219" s="347"/>
      <c r="H219" s="59"/>
      <c r="I219" s="350"/>
      <c r="J219" s="353"/>
    </row>
    <row r="220" spans="1:15" ht="18.75" thickBot="1">
      <c r="A220" s="39">
        <v>8</v>
      </c>
      <c r="B220" s="152">
        <v>85</v>
      </c>
      <c r="C220" s="194" t="s">
        <v>299</v>
      </c>
      <c r="D220" s="153"/>
      <c r="E220" s="245">
        <v>31.1</v>
      </c>
      <c r="F220" s="282">
        <v>22</v>
      </c>
      <c r="G220" s="348"/>
      <c r="H220" s="60"/>
      <c r="I220" s="351"/>
      <c r="J220" s="354"/>
    </row>
    <row r="221" spans="1:15" ht="21" thickBot="1">
      <c r="A221" s="117"/>
      <c r="B221" s="31" t="s">
        <v>463</v>
      </c>
      <c r="C221" s="125" t="s">
        <v>135</v>
      </c>
      <c r="D221" s="82"/>
      <c r="E221" s="42"/>
      <c r="F221" s="42"/>
      <c r="G221" s="42"/>
      <c r="H221" s="92"/>
      <c r="I221" s="92"/>
      <c r="J221" s="118"/>
    </row>
    <row r="222" spans="1:15">
      <c r="A222" s="41">
        <v>1</v>
      </c>
      <c r="B222" s="148">
        <v>277</v>
      </c>
      <c r="C222" s="182" t="s">
        <v>301</v>
      </c>
      <c r="D222" s="149"/>
      <c r="E222" s="244">
        <v>30.69</v>
      </c>
      <c r="F222" s="281">
        <v>21</v>
      </c>
      <c r="G222" s="346">
        <f>SUM(F222:F228)</f>
        <v>196</v>
      </c>
      <c r="H222" s="58"/>
      <c r="I222" s="349"/>
      <c r="J222" s="352">
        <v>16</v>
      </c>
    </row>
    <row r="223" spans="1:15">
      <c r="A223" s="36">
        <v>2</v>
      </c>
      <c r="B223" s="150">
        <v>278</v>
      </c>
      <c r="C223" s="176" t="s">
        <v>302</v>
      </c>
      <c r="D223" s="151"/>
      <c r="E223" s="128">
        <v>37.85</v>
      </c>
      <c r="F223" s="280">
        <v>35</v>
      </c>
      <c r="G223" s="347"/>
      <c r="H223" s="59"/>
      <c r="I223" s="350"/>
      <c r="J223" s="353"/>
      <c r="L223" s="112"/>
    </row>
    <row r="224" spans="1:15">
      <c r="A224" s="36">
        <v>3</v>
      </c>
      <c r="B224" s="150">
        <v>279</v>
      </c>
      <c r="C224" s="176" t="s">
        <v>303</v>
      </c>
      <c r="D224" s="151"/>
      <c r="E224" s="128">
        <v>32.97</v>
      </c>
      <c r="F224" s="280">
        <v>25</v>
      </c>
      <c r="G224" s="347"/>
      <c r="H224" s="59"/>
      <c r="I224" s="350"/>
      <c r="J224" s="353"/>
    </row>
    <row r="225" spans="1:15">
      <c r="A225" s="36">
        <v>4</v>
      </c>
      <c r="B225" s="150">
        <v>280</v>
      </c>
      <c r="C225" s="176" t="s">
        <v>304</v>
      </c>
      <c r="D225" s="151"/>
      <c r="E225" s="128">
        <v>33.07</v>
      </c>
      <c r="F225" s="280">
        <v>26</v>
      </c>
      <c r="G225" s="347"/>
      <c r="H225" s="59"/>
      <c r="I225" s="350"/>
      <c r="J225" s="353"/>
      <c r="L225" s="112">
        <f>E222+E223+E224+E225+E226+E227+E228</f>
        <v>240.02</v>
      </c>
    </row>
    <row r="226" spans="1:15">
      <c r="A226" s="36">
        <v>5</v>
      </c>
      <c r="B226" s="150">
        <v>224</v>
      </c>
      <c r="C226" s="176" t="s">
        <v>305</v>
      </c>
      <c r="D226" s="151"/>
      <c r="E226" s="128">
        <v>28.88</v>
      </c>
      <c r="F226" s="280">
        <v>17</v>
      </c>
      <c r="G226" s="347"/>
      <c r="H226" s="59"/>
      <c r="I226" s="350"/>
      <c r="J226" s="353"/>
      <c r="M226" s="243"/>
    </row>
    <row r="227" spans="1:15">
      <c r="A227" s="36">
        <v>6</v>
      </c>
      <c r="B227" s="150">
        <v>207</v>
      </c>
      <c r="C227" s="176" t="s">
        <v>306</v>
      </c>
      <c r="D227" s="151"/>
      <c r="E227" s="128">
        <v>32.35</v>
      </c>
      <c r="F227" s="280">
        <v>24</v>
      </c>
      <c r="G227" s="347"/>
      <c r="H227" s="59"/>
      <c r="I227" s="350"/>
      <c r="J227" s="353"/>
      <c r="M227" s="243"/>
    </row>
    <row r="228" spans="1:15" ht="18.75" thickBot="1">
      <c r="A228" s="36">
        <v>7</v>
      </c>
      <c r="B228" s="150">
        <v>206</v>
      </c>
      <c r="C228" s="183" t="s">
        <v>307</v>
      </c>
      <c r="D228" s="151"/>
      <c r="E228" s="128">
        <v>44.21</v>
      </c>
      <c r="F228" s="280">
        <v>48</v>
      </c>
      <c r="G228" s="347"/>
      <c r="H228" s="59"/>
      <c r="I228" s="350"/>
      <c r="J228" s="353"/>
      <c r="M228" s="243"/>
    </row>
    <row r="229" spans="1:15" ht="22.5" customHeight="1" thickBot="1">
      <c r="A229" s="39">
        <v>8</v>
      </c>
      <c r="B229" s="142"/>
      <c r="C229" s="238"/>
      <c r="D229" s="153"/>
      <c r="E229" s="245"/>
      <c r="F229" s="319"/>
      <c r="G229" s="348"/>
      <c r="H229" s="60"/>
      <c r="I229" s="351"/>
      <c r="J229" s="354"/>
      <c r="K229" s="35" t="s">
        <v>485</v>
      </c>
      <c r="M229" s="243"/>
      <c r="O229" s="146" t="s">
        <v>186</v>
      </c>
    </row>
    <row r="230" spans="1:15" ht="21" thickBot="1">
      <c r="A230" s="117"/>
      <c r="B230" s="31" t="s">
        <v>464</v>
      </c>
      <c r="C230" s="284" t="s">
        <v>136</v>
      </c>
      <c r="D230" s="82"/>
      <c r="E230" s="42"/>
      <c r="F230" s="42"/>
      <c r="G230" s="42"/>
      <c r="H230" s="92"/>
      <c r="I230" s="92"/>
      <c r="J230" s="118"/>
      <c r="M230" s="243"/>
    </row>
    <row r="231" spans="1:15">
      <c r="A231" s="41">
        <v>1</v>
      </c>
      <c r="B231" s="148">
        <v>61</v>
      </c>
      <c r="C231" s="208" t="s">
        <v>308</v>
      </c>
      <c r="D231" s="149"/>
      <c r="E231" s="244">
        <v>32.01</v>
      </c>
      <c r="F231" s="281">
        <v>24</v>
      </c>
      <c r="G231" s="346">
        <f>SUM(F231:F237)</f>
        <v>146</v>
      </c>
      <c r="H231" s="58"/>
      <c r="I231" s="349"/>
      <c r="J231" s="352">
        <v>27</v>
      </c>
      <c r="M231" s="243"/>
    </row>
    <row r="232" spans="1:15">
      <c r="A232" s="36">
        <v>2</v>
      </c>
      <c r="B232" s="150">
        <v>60</v>
      </c>
      <c r="C232" s="175" t="s">
        <v>309</v>
      </c>
      <c r="D232" s="151"/>
      <c r="E232" s="128">
        <v>28.27</v>
      </c>
      <c r="F232" s="280">
        <v>16</v>
      </c>
      <c r="G232" s="347"/>
      <c r="H232" s="59"/>
      <c r="I232" s="350"/>
      <c r="J232" s="353"/>
      <c r="M232" s="243"/>
    </row>
    <row r="233" spans="1:15">
      <c r="A233" s="36">
        <v>3</v>
      </c>
      <c r="B233" s="150">
        <v>59</v>
      </c>
      <c r="C233" s="175" t="s">
        <v>310</v>
      </c>
      <c r="D233" s="151"/>
      <c r="E233" s="128">
        <v>32.28</v>
      </c>
      <c r="F233" s="280">
        <v>24</v>
      </c>
      <c r="G233" s="347"/>
      <c r="H233" s="59"/>
      <c r="I233" s="350"/>
      <c r="J233" s="353"/>
      <c r="M233" s="243"/>
    </row>
    <row r="234" spans="1:15">
      <c r="A234" s="36">
        <v>4</v>
      </c>
      <c r="B234" s="150">
        <v>58</v>
      </c>
      <c r="C234" s="175" t="s">
        <v>311</v>
      </c>
      <c r="D234" s="151"/>
      <c r="E234" s="128">
        <v>30.31</v>
      </c>
      <c r="F234" s="280">
        <v>20</v>
      </c>
      <c r="G234" s="347"/>
      <c r="H234" s="59"/>
      <c r="I234" s="350"/>
      <c r="J234" s="353"/>
      <c r="L234" s="112"/>
    </row>
    <row r="235" spans="1:15">
      <c r="A235" s="36">
        <v>5</v>
      </c>
      <c r="B235" s="150">
        <v>57</v>
      </c>
      <c r="C235" s="175" t="s">
        <v>312</v>
      </c>
      <c r="D235" s="151"/>
      <c r="E235" s="128">
        <v>34.68</v>
      </c>
      <c r="F235" s="280">
        <v>29</v>
      </c>
      <c r="G235" s="347"/>
      <c r="H235" s="59"/>
      <c r="I235" s="350"/>
      <c r="J235" s="353"/>
      <c r="L235" s="112">
        <f>E231+E232+E233+E234+E235+E237+E238+E236</f>
        <v>240.16000000000003</v>
      </c>
    </row>
    <row r="236" spans="1:15">
      <c r="A236" s="36">
        <v>6</v>
      </c>
      <c r="B236" s="150">
        <v>56</v>
      </c>
      <c r="C236" s="175" t="s">
        <v>313</v>
      </c>
      <c r="D236" s="151"/>
      <c r="E236" s="128">
        <v>26.62</v>
      </c>
      <c r="F236" s="280">
        <v>13</v>
      </c>
      <c r="G236" s="347"/>
      <c r="H236" s="59"/>
      <c r="I236" s="350"/>
      <c r="J236" s="353"/>
    </row>
    <row r="237" spans="1:15">
      <c r="A237" s="36">
        <v>7</v>
      </c>
      <c r="B237" s="150">
        <v>55</v>
      </c>
      <c r="C237" s="175" t="s">
        <v>314</v>
      </c>
      <c r="D237" s="151"/>
      <c r="E237" s="128">
        <v>30.43</v>
      </c>
      <c r="F237" s="280">
        <v>20</v>
      </c>
      <c r="G237" s="347"/>
      <c r="H237" s="59"/>
      <c r="I237" s="350"/>
      <c r="J237" s="353"/>
    </row>
    <row r="238" spans="1:15" ht="18.75" thickBot="1">
      <c r="A238" s="39">
        <v>8</v>
      </c>
      <c r="B238" s="152">
        <v>54</v>
      </c>
      <c r="C238" s="209" t="s">
        <v>315</v>
      </c>
      <c r="D238" s="153"/>
      <c r="E238" s="245">
        <v>25.56</v>
      </c>
      <c r="F238" s="319"/>
      <c r="G238" s="348"/>
      <c r="H238" s="60"/>
      <c r="I238" s="351"/>
      <c r="J238" s="354"/>
    </row>
    <row r="239" spans="1:15" ht="18.75" thickBot="1">
      <c r="A239" s="206"/>
      <c r="B239" s="247" t="s">
        <v>465</v>
      </c>
      <c r="C239" s="207" t="s">
        <v>187</v>
      </c>
      <c r="D239" s="210"/>
      <c r="E239" s="138"/>
      <c r="F239" s="138"/>
      <c r="G239" s="139"/>
      <c r="H239" s="211"/>
      <c r="I239" s="212"/>
      <c r="J239" s="213"/>
    </row>
    <row r="240" spans="1:15">
      <c r="A240" s="41">
        <v>1</v>
      </c>
      <c r="B240" s="148">
        <v>28</v>
      </c>
      <c r="C240" s="223" t="s">
        <v>180</v>
      </c>
      <c r="D240" s="149"/>
      <c r="E240" s="244">
        <v>39.22</v>
      </c>
      <c r="F240" s="281">
        <v>38</v>
      </c>
      <c r="G240" s="346">
        <f>SUM(F240:F247)</f>
        <v>228</v>
      </c>
      <c r="H240" s="58"/>
      <c r="I240" s="349"/>
      <c r="J240" s="352">
        <v>9</v>
      </c>
    </row>
    <row r="241" spans="1:12">
      <c r="A241" s="36">
        <v>2</v>
      </c>
      <c r="B241" s="150">
        <v>29</v>
      </c>
      <c r="C241" s="224" t="s">
        <v>181</v>
      </c>
      <c r="D241" s="151"/>
      <c r="E241" s="128">
        <v>32.51</v>
      </c>
      <c r="F241" s="320"/>
      <c r="G241" s="347"/>
      <c r="H241" s="59"/>
      <c r="I241" s="350"/>
      <c r="J241" s="353"/>
    </row>
    <row r="242" spans="1:12">
      <c r="A242" s="36">
        <v>3</v>
      </c>
      <c r="B242" s="150">
        <v>23</v>
      </c>
      <c r="C242" s="225" t="s">
        <v>439</v>
      </c>
      <c r="D242" s="151"/>
      <c r="E242" s="128">
        <v>32.520000000000003</v>
      </c>
      <c r="F242" s="280">
        <v>25</v>
      </c>
      <c r="G242" s="347"/>
      <c r="H242" s="59"/>
      <c r="I242" s="350"/>
      <c r="J242" s="353"/>
    </row>
    <row r="243" spans="1:12">
      <c r="A243" s="36">
        <v>4</v>
      </c>
      <c r="B243" s="150">
        <v>22</v>
      </c>
      <c r="C243" s="224" t="s">
        <v>182</v>
      </c>
      <c r="D243" s="151"/>
      <c r="E243" s="128">
        <v>45.32</v>
      </c>
      <c r="F243" s="280">
        <v>50</v>
      </c>
      <c r="G243" s="347"/>
      <c r="H243" s="59"/>
      <c r="I243" s="350"/>
      <c r="J243" s="353"/>
      <c r="L243" s="112">
        <f>E239+E240+E241+E242+E243+E244+E245+E246</f>
        <v>253.42</v>
      </c>
    </row>
    <row r="244" spans="1:12">
      <c r="A244" s="36">
        <v>5</v>
      </c>
      <c r="B244" s="150">
        <v>21</v>
      </c>
      <c r="C244" s="224" t="s">
        <v>183</v>
      </c>
      <c r="D244" s="151"/>
      <c r="E244" s="128">
        <v>38</v>
      </c>
      <c r="F244" s="280">
        <v>36</v>
      </c>
      <c r="G244" s="347"/>
      <c r="H244" s="59"/>
      <c r="I244" s="350"/>
      <c r="J244" s="353"/>
    </row>
    <row r="245" spans="1:12">
      <c r="A245" s="36">
        <v>6</v>
      </c>
      <c r="B245" s="150">
        <v>20</v>
      </c>
      <c r="C245" s="224" t="s">
        <v>184</v>
      </c>
      <c r="D245" s="151"/>
      <c r="E245" s="128">
        <v>33.19</v>
      </c>
      <c r="F245" s="280">
        <v>26</v>
      </c>
      <c r="G245" s="347"/>
      <c r="H245" s="59"/>
      <c r="I245" s="350"/>
      <c r="J245" s="353"/>
    </row>
    <row r="246" spans="1:12">
      <c r="A246" s="36">
        <v>7</v>
      </c>
      <c r="B246" s="150">
        <v>19</v>
      </c>
      <c r="C246" s="224" t="s">
        <v>185</v>
      </c>
      <c r="D246" s="151"/>
      <c r="E246" s="128">
        <v>32.659999999999997</v>
      </c>
      <c r="F246" s="280">
        <v>25</v>
      </c>
      <c r="G246" s="347"/>
      <c r="H246" s="59"/>
      <c r="I246" s="350"/>
      <c r="J246" s="353"/>
    </row>
    <row r="247" spans="1:12" ht="18.75" thickBot="1">
      <c r="A247" s="39">
        <v>8</v>
      </c>
      <c r="B247" s="152">
        <v>18</v>
      </c>
      <c r="C247" s="226" t="s">
        <v>186</v>
      </c>
      <c r="D247" s="153"/>
      <c r="E247" s="245">
        <v>34.25</v>
      </c>
      <c r="F247" s="282">
        <v>28</v>
      </c>
      <c r="G247" s="348"/>
      <c r="H247" s="60"/>
      <c r="I247" s="351"/>
      <c r="J247" s="354"/>
    </row>
    <row r="248" spans="1:12" ht="21" thickBot="1">
      <c r="A248" s="117"/>
      <c r="B248" s="31" t="s">
        <v>466</v>
      </c>
      <c r="C248" s="125" t="s">
        <v>137</v>
      </c>
      <c r="D248" s="82"/>
      <c r="E248" s="42"/>
      <c r="F248" s="42"/>
      <c r="G248" s="42"/>
      <c r="H248" s="92"/>
      <c r="I248" s="92"/>
      <c r="J248" s="118"/>
    </row>
    <row r="249" spans="1:12">
      <c r="A249" s="41">
        <v>1</v>
      </c>
      <c r="B249" s="148">
        <v>32</v>
      </c>
      <c r="C249" s="178" t="s">
        <v>326</v>
      </c>
      <c r="D249" s="149"/>
      <c r="E249" s="244">
        <v>21.53</v>
      </c>
      <c r="F249" s="281">
        <v>3</v>
      </c>
      <c r="G249" s="346">
        <f>SUM(F249:F256)</f>
        <v>149</v>
      </c>
      <c r="H249" s="58"/>
      <c r="I249" s="349"/>
      <c r="J249" s="352">
        <v>26</v>
      </c>
    </row>
    <row r="250" spans="1:12">
      <c r="A250" s="36">
        <v>2</v>
      </c>
      <c r="B250" s="150">
        <v>30</v>
      </c>
      <c r="C250" s="175" t="s">
        <v>327</v>
      </c>
      <c r="D250" s="151"/>
      <c r="E250" s="128">
        <v>43.1</v>
      </c>
      <c r="F250" s="280">
        <v>46</v>
      </c>
      <c r="G250" s="347"/>
      <c r="H250" s="59"/>
      <c r="I250" s="350"/>
      <c r="J250" s="353"/>
    </row>
    <row r="251" spans="1:12">
      <c r="A251" s="36">
        <v>3</v>
      </c>
      <c r="B251" s="150">
        <v>31</v>
      </c>
      <c r="C251" s="175" t="s">
        <v>406</v>
      </c>
      <c r="D251" s="151"/>
      <c r="E251" s="128">
        <v>30.25</v>
      </c>
      <c r="F251" s="280">
        <v>20</v>
      </c>
      <c r="G251" s="347"/>
      <c r="H251" s="59"/>
      <c r="I251" s="350"/>
      <c r="J251" s="353"/>
    </row>
    <row r="252" spans="1:12">
      <c r="A252" s="36">
        <v>4</v>
      </c>
      <c r="B252" s="150">
        <v>49</v>
      </c>
      <c r="C252" s="175" t="s">
        <v>407</v>
      </c>
      <c r="D252" s="151"/>
      <c r="E252" s="128">
        <v>26.02</v>
      </c>
      <c r="F252" s="280">
        <v>12</v>
      </c>
      <c r="G252" s="347"/>
      <c r="H252" s="59"/>
      <c r="I252" s="350"/>
      <c r="J252" s="353"/>
    </row>
    <row r="253" spans="1:12">
      <c r="A253" s="36">
        <v>5</v>
      </c>
      <c r="B253" s="150">
        <v>25</v>
      </c>
      <c r="C253" s="175" t="s">
        <v>408</v>
      </c>
      <c r="D253" s="151"/>
      <c r="E253" s="128">
        <v>35.4</v>
      </c>
      <c r="F253" s="280">
        <v>30</v>
      </c>
      <c r="G253" s="347"/>
      <c r="H253" s="59"/>
      <c r="I253" s="350"/>
      <c r="J253" s="353"/>
      <c r="L253" s="112">
        <f>E249+E250+E251+E252+E253+E254+E255+E256</f>
        <v>215.89999999999998</v>
      </c>
    </row>
    <row r="254" spans="1:12">
      <c r="A254" s="36">
        <v>6</v>
      </c>
      <c r="B254" s="150">
        <v>24</v>
      </c>
      <c r="C254" s="175" t="s">
        <v>409</v>
      </c>
      <c r="D254" s="151"/>
      <c r="E254" s="128">
        <v>27.65</v>
      </c>
      <c r="F254" s="280">
        <v>15</v>
      </c>
      <c r="G254" s="347"/>
      <c r="H254" s="59"/>
      <c r="I254" s="350"/>
      <c r="J254" s="353"/>
    </row>
    <row r="255" spans="1:12">
      <c r="A255" s="36">
        <v>7</v>
      </c>
      <c r="B255" s="150">
        <v>26</v>
      </c>
      <c r="C255" s="175" t="s">
        <v>410</v>
      </c>
      <c r="D255" s="151"/>
      <c r="E255" s="128">
        <v>0</v>
      </c>
      <c r="F255" s="320"/>
      <c r="G255" s="347"/>
      <c r="H255" s="59"/>
      <c r="I255" s="350"/>
      <c r="J255" s="353"/>
    </row>
    <row r="256" spans="1:12" ht="18.75" thickBot="1">
      <c r="A256" s="39">
        <v>8</v>
      </c>
      <c r="B256" s="241">
        <v>27</v>
      </c>
      <c r="C256" s="242" t="s">
        <v>438</v>
      </c>
      <c r="D256" s="153"/>
      <c r="E256" s="245">
        <v>31.95</v>
      </c>
      <c r="F256" s="282">
        <v>23</v>
      </c>
      <c r="G256" s="348"/>
      <c r="H256" s="60"/>
      <c r="I256" s="351"/>
      <c r="J256" s="354"/>
    </row>
    <row r="257" spans="1:12" ht="18.75" thickBot="1">
      <c r="A257" s="205"/>
      <c r="B257" s="31" t="s">
        <v>467</v>
      </c>
      <c r="C257" s="285" t="s">
        <v>366</v>
      </c>
      <c r="D257" s="114"/>
      <c r="E257" s="42"/>
      <c r="F257" s="42"/>
      <c r="G257" s="115"/>
      <c r="H257" s="92"/>
      <c r="I257" s="154"/>
      <c r="J257" s="118"/>
    </row>
    <row r="258" spans="1:12">
      <c r="A258" s="41">
        <v>1</v>
      </c>
      <c r="B258" s="148">
        <v>95</v>
      </c>
      <c r="C258" s="180" t="s">
        <v>362</v>
      </c>
      <c r="D258" s="149"/>
      <c r="E258" s="244">
        <v>32.64</v>
      </c>
      <c r="F258" s="281">
        <v>25</v>
      </c>
      <c r="G258" s="346">
        <f>SUM(F258:F265)</f>
        <v>100</v>
      </c>
      <c r="H258" s="58"/>
      <c r="I258" s="349"/>
      <c r="J258" s="352">
        <v>36</v>
      </c>
    </row>
    <row r="259" spans="1:12">
      <c r="A259" s="36">
        <v>2</v>
      </c>
      <c r="B259" s="150">
        <v>96</v>
      </c>
      <c r="C259" s="181" t="s">
        <v>364</v>
      </c>
      <c r="D259" s="151"/>
      <c r="E259" s="128">
        <v>28.49</v>
      </c>
      <c r="F259" s="280">
        <v>16</v>
      </c>
      <c r="G259" s="347"/>
      <c r="H259" s="59"/>
      <c r="I259" s="350"/>
      <c r="J259" s="353"/>
    </row>
    <row r="260" spans="1:12">
      <c r="A260" s="36">
        <v>3</v>
      </c>
      <c r="B260" s="150">
        <v>94</v>
      </c>
      <c r="C260" s="181" t="s">
        <v>365</v>
      </c>
      <c r="D260" s="151"/>
      <c r="E260" s="128">
        <v>24.35</v>
      </c>
      <c r="F260" s="280">
        <v>8</v>
      </c>
      <c r="G260" s="347"/>
      <c r="H260" s="59"/>
      <c r="I260" s="350"/>
      <c r="J260" s="353"/>
    </row>
    <row r="261" spans="1:12">
      <c r="A261" s="36">
        <v>4</v>
      </c>
      <c r="B261" s="150">
        <v>93</v>
      </c>
      <c r="C261" s="231" t="s">
        <v>363</v>
      </c>
      <c r="D261" s="151"/>
      <c r="E261" s="128">
        <v>32.32</v>
      </c>
      <c r="F261" s="280">
        <v>24</v>
      </c>
      <c r="G261" s="347"/>
      <c r="H261" s="59"/>
      <c r="I261" s="350"/>
      <c r="J261" s="353"/>
      <c r="L261" s="112">
        <f>F258+F259+F260+F261+F263+F264+F265</f>
        <v>100</v>
      </c>
    </row>
    <row r="262" spans="1:12">
      <c r="A262" s="36">
        <v>5</v>
      </c>
      <c r="B262" s="150">
        <v>99</v>
      </c>
      <c r="C262" s="181" t="s">
        <v>418</v>
      </c>
      <c r="D262" s="151"/>
      <c r="E262" s="128">
        <v>19.420000000000002</v>
      </c>
      <c r="F262" s="320"/>
      <c r="G262" s="347"/>
      <c r="H262" s="59"/>
      <c r="I262" s="350"/>
      <c r="J262" s="353"/>
    </row>
    <row r="263" spans="1:12">
      <c r="A263" s="36">
        <v>6</v>
      </c>
      <c r="B263" s="150">
        <v>98</v>
      </c>
      <c r="C263" s="181" t="s">
        <v>361</v>
      </c>
      <c r="D263" s="151"/>
      <c r="E263" s="128">
        <v>20.170000000000002</v>
      </c>
      <c r="F263" s="280">
        <v>1</v>
      </c>
      <c r="G263" s="347"/>
      <c r="H263" s="59"/>
      <c r="I263" s="350"/>
      <c r="J263" s="353"/>
    </row>
    <row r="264" spans="1:12">
      <c r="A264" s="36">
        <v>7</v>
      </c>
      <c r="B264" s="150">
        <v>100</v>
      </c>
      <c r="C264" s="231" t="s">
        <v>359</v>
      </c>
      <c r="D264" s="151"/>
      <c r="E264" s="128">
        <v>26.22</v>
      </c>
      <c r="F264" s="280">
        <v>12</v>
      </c>
      <c r="G264" s="347"/>
      <c r="H264" s="59"/>
      <c r="I264" s="350"/>
      <c r="J264" s="353"/>
    </row>
    <row r="265" spans="1:12" ht="18.75" thickBot="1">
      <c r="A265" s="39">
        <v>8</v>
      </c>
      <c r="B265" s="152">
        <v>92</v>
      </c>
      <c r="C265" s="249" t="s">
        <v>360</v>
      </c>
      <c r="D265" s="153"/>
      <c r="E265" s="245">
        <v>27.13</v>
      </c>
      <c r="F265" s="282">
        <v>14</v>
      </c>
      <c r="G265" s="348"/>
      <c r="H265" s="60"/>
      <c r="I265" s="351"/>
      <c r="J265" s="354"/>
    </row>
    <row r="266" spans="1:12" ht="18.75" thickBot="1">
      <c r="A266" s="205"/>
      <c r="B266" s="31" t="s">
        <v>468</v>
      </c>
      <c r="C266" s="227" t="s">
        <v>373</v>
      </c>
      <c r="D266" s="216"/>
      <c r="E266" s="42"/>
      <c r="F266" s="42"/>
      <c r="G266" s="115"/>
      <c r="H266" s="92"/>
      <c r="I266" s="154"/>
      <c r="J266" s="118"/>
    </row>
    <row r="267" spans="1:12">
      <c r="A267" s="41">
        <v>1</v>
      </c>
      <c r="B267" s="148">
        <v>346</v>
      </c>
      <c r="C267" s="182" t="s">
        <v>371</v>
      </c>
      <c r="D267" s="217"/>
      <c r="E267" s="244">
        <v>34.700000000000003</v>
      </c>
      <c r="F267" s="281">
        <v>29</v>
      </c>
      <c r="G267" s="346">
        <f>SUM(F267:F273)</f>
        <v>227</v>
      </c>
      <c r="H267" s="58"/>
      <c r="I267" s="349"/>
      <c r="J267" s="352">
        <v>10</v>
      </c>
    </row>
    <row r="268" spans="1:12">
      <c r="A268" s="36">
        <v>2</v>
      </c>
      <c r="B268" s="150">
        <v>345</v>
      </c>
      <c r="C268" s="176" t="s">
        <v>369</v>
      </c>
      <c r="D268" s="218"/>
      <c r="E268" s="128">
        <v>28.93</v>
      </c>
      <c r="F268" s="280">
        <v>17</v>
      </c>
      <c r="G268" s="347"/>
      <c r="H268" s="59"/>
      <c r="I268" s="350"/>
      <c r="J268" s="353"/>
    </row>
    <row r="269" spans="1:12">
      <c r="A269" s="36">
        <v>3</v>
      </c>
      <c r="B269" s="150">
        <v>344</v>
      </c>
      <c r="C269" s="176" t="s">
        <v>372</v>
      </c>
      <c r="D269" s="218"/>
      <c r="E269" s="128">
        <v>32.369999999999997</v>
      </c>
      <c r="F269" s="280">
        <v>24</v>
      </c>
      <c r="G269" s="347"/>
      <c r="H269" s="59"/>
      <c r="I269" s="350"/>
      <c r="J269" s="353"/>
    </row>
    <row r="270" spans="1:12">
      <c r="A270" s="36">
        <v>4</v>
      </c>
      <c r="B270" s="150">
        <v>347</v>
      </c>
      <c r="C270" s="176" t="s">
        <v>370</v>
      </c>
      <c r="D270" s="218"/>
      <c r="E270" s="128">
        <v>35.159999999999997</v>
      </c>
      <c r="F270" s="280">
        <v>30</v>
      </c>
      <c r="G270" s="347"/>
      <c r="H270" s="59"/>
      <c r="I270" s="350"/>
      <c r="J270" s="353"/>
    </row>
    <row r="271" spans="1:12">
      <c r="A271" s="36">
        <v>5</v>
      </c>
      <c r="B271" s="150">
        <v>348</v>
      </c>
      <c r="C271" s="176" t="s">
        <v>367</v>
      </c>
      <c r="D271" s="218"/>
      <c r="E271" s="128">
        <v>32.46</v>
      </c>
      <c r="F271" s="280">
        <v>24</v>
      </c>
      <c r="G271" s="347"/>
      <c r="H271" s="59"/>
      <c r="I271" s="350"/>
      <c r="J271" s="353"/>
    </row>
    <row r="272" spans="1:12">
      <c r="A272" s="36">
        <v>6</v>
      </c>
      <c r="B272" s="150">
        <v>350</v>
      </c>
      <c r="C272" s="176" t="s">
        <v>433</v>
      </c>
      <c r="D272" s="218"/>
      <c r="E272" s="128">
        <v>50.89</v>
      </c>
      <c r="F272" s="280">
        <v>61</v>
      </c>
      <c r="G272" s="347"/>
      <c r="H272" s="59"/>
      <c r="I272" s="350"/>
      <c r="J272" s="353"/>
    </row>
    <row r="273" spans="1:15">
      <c r="A273" s="36">
        <v>7</v>
      </c>
      <c r="B273" s="248">
        <v>349</v>
      </c>
      <c r="C273" s="176" t="s">
        <v>368</v>
      </c>
      <c r="D273" s="218"/>
      <c r="E273" s="128">
        <v>41.41</v>
      </c>
      <c r="F273" s="280">
        <v>42</v>
      </c>
      <c r="G273" s="347"/>
      <c r="H273" s="59"/>
      <c r="I273" s="350"/>
      <c r="J273" s="353"/>
    </row>
    <row r="274" spans="1:15" ht="19.5" thickBot="1">
      <c r="A274" s="39">
        <v>8</v>
      </c>
      <c r="B274" s="239"/>
      <c r="C274" s="240"/>
      <c r="D274" s="228"/>
      <c r="E274" s="245"/>
      <c r="F274" s="319"/>
      <c r="G274" s="348"/>
      <c r="H274" s="60"/>
      <c r="I274" s="351"/>
      <c r="J274" s="354"/>
      <c r="K274" s="35" t="s">
        <v>485</v>
      </c>
    </row>
    <row r="275" spans="1:15" ht="21" thickBot="1">
      <c r="A275" s="117"/>
      <c r="B275" s="31" t="s">
        <v>469</v>
      </c>
      <c r="C275" s="125" t="s">
        <v>138</v>
      </c>
      <c r="D275" s="82"/>
      <c r="E275" s="42"/>
      <c r="F275" s="42"/>
      <c r="G275" s="42"/>
      <c r="H275" s="92"/>
      <c r="I275" s="92"/>
      <c r="J275" s="118"/>
    </row>
    <row r="276" spans="1:15">
      <c r="A276" s="41">
        <v>1</v>
      </c>
      <c r="B276" s="148">
        <v>230</v>
      </c>
      <c r="C276" s="189" t="s">
        <v>139</v>
      </c>
      <c r="D276" s="159"/>
      <c r="E276" s="244">
        <v>45.84</v>
      </c>
      <c r="F276" s="281">
        <v>51</v>
      </c>
      <c r="G276" s="346">
        <f>SUM(F276:F283)</f>
        <v>291</v>
      </c>
      <c r="H276" s="58"/>
      <c r="I276" s="349"/>
      <c r="J276" s="355">
        <v>2</v>
      </c>
    </row>
    <row r="277" spans="1:15">
      <c r="A277" s="36">
        <v>2</v>
      </c>
      <c r="B277" s="150">
        <v>229</v>
      </c>
      <c r="C277" s="190" t="s">
        <v>374</v>
      </c>
      <c r="D277" s="160"/>
      <c r="E277" s="128">
        <v>42.58</v>
      </c>
      <c r="F277" s="280">
        <v>45</v>
      </c>
      <c r="G277" s="347"/>
      <c r="H277" s="59"/>
      <c r="I277" s="350"/>
      <c r="J277" s="356"/>
    </row>
    <row r="278" spans="1:15">
      <c r="A278" s="36">
        <v>3</v>
      </c>
      <c r="B278" s="150">
        <v>238</v>
      </c>
      <c r="C278" s="190" t="s">
        <v>375</v>
      </c>
      <c r="D278" s="160"/>
      <c r="E278" s="128">
        <v>45.42</v>
      </c>
      <c r="F278" s="280">
        <v>50</v>
      </c>
      <c r="G278" s="347"/>
      <c r="H278" s="59"/>
      <c r="I278" s="350"/>
      <c r="J278" s="356"/>
    </row>
    <row r="279" spans="1:15">
      <c r="A279" s="36">
        <v>4</v>
      </c>
      <c r="B279" s="150">
        <v>239</v>
      </c>
      <c r="C279" s="190" t="s">
        <v>376</v>
      </c>
      <c r="D279" s="160"/>
      <c r="E279" s="128">
        <v>43.29</v>
      </c>
      <c r="F279" s="280">
        <v>46</v>
      </c>
      <c r="G279" s="347"/>
      <c r="H279" s="59"/>
      <c r="I279" s="350"/>
      <c r="J279" s="356"/>
    </row>
    <row r="280" spans="1:15">
      <c r="A280" s="36">
        <v>5</v>
      </c>
      <c r="B280" s="150">
        <v>228</v>
      </c>
      <c r="C280" s="190" t="s">
        <v>377</v>
      </c>
      <c r="D280" s="160"/>
      <c r="E280" s="128">
        <v>33.32</v>
      </c>
      <c r="F280" s="280">
        <v>26</v>
      </c>
      <c r="G280" s="347"/>
      <c r="H280" s="59"/>
      <c r="I280" s="350"/>
      <c r="J280" s="356"/>
      <c r="L280" s="112">
        <f>E276+E277+E278+E279+E280+E281+E282+E283</f>
        <v>318.93</v>
      </c>
      <c r="O280" s="126"/>
    </row>
    <row r="281" spans="1:15">
      <c r="A281" s="36">
        <v>6</v>
      </c>
      <c r="B281" s="150">
        <v>227</v>
      </c>
      <c r="C281" s="190" t="s">
        <v>378</v>
      </c>
      <c r="D281" s="160"/>
      <c r="E281" s="128">
        <v>43.22</v>
      </c>
      <c r="F281" s="280">
        <v>46</v>
      </c>
      <c r="G281" s="347"/>
      <c r="H281" s="59"/>
      <c r="I281" s="350"/>
      <c r="J281" s="356"/>
    </row>
    <row r="282" spans="1:15">
      <c r="A282" s="36">
        <v>7</v>
      </c>
      <c r="B282" s="150">
        <v>226</v>
      </c>
      <c r="C282" s="190" t="s">
        <v>379</v>
      </c>
      <c r="D282" s="160"/>
      <c r="E282" s="128">
        <v>31.65</v>
      </c>
      <c r="F282" s="320"/>
      <c r="G282" s="347"/>
      <c r="H282" s="59"/>
      <c r="I282" s="350"/>
      <c r="J282" s="356"/>
    </row>
    <row r="283" spans="1:15" ht="18.75" thickBot="1">
      <c r="A283" s="39">
        <v>8</v>
      </c>
      <c r="B283" s="152">
        <v>225</v>
      </c>
      <c r="C283" s="194" t="s">
        <v>380</v>
      </c>
      <c r="D283" s="161"/>
      <c r="E283" s="245">
        <v>33.61</v>
      </c>
      <c r="F283" s="282">
        <v>27</v>
      </c>
      <c r="G283" s="348"/>
      <c r="H283" s="60"/>
      <c r="I283" s="351"/>
      <c r="J283" s="357"/>
    </row>
    <row r="284" spans="1:15" ht="21" thickBot="1">
      <c r="A284" s="117"/>
      <c r="B284" s="31" t="s">
        <v>470</v>
      </c>
      <c r="C284" s="125" t="s">
        <v>141</v>
      </c>
      <c r="D284" s="96"/>
      <c r="E284" s="42"/>
      <c r="F284" s="42"/>
      <c r="G284" s="42"/>
      <c r="H284" s="92"/>
      <c r="I284" s="92"/>
      <c r="J284" s="118"/>
    </row>
    <row r="285" spans="1:15" ht="22.5" customHeight="1">
      <c r="A285" s="41">
        <v>1</v>
      </c>
      <c r="B285" s="148">
        <v>191</v>
      </c>
      <c r="C285" s="178" t="s">
        <v>381</v>
      </c>
      <c r="D285" s="149"/>
      <c r="E285" s="244">
        <v>34.01</v>
      </c>
      <c r="F285" s="281">
        <v>28</v>
      </c>
      <c r="G285" s="346">
        <f>SUM(F285:F292)</f>
        <v>224</v>
      </c>
      <c r="H285" s="58"/>
      <c r="I285" s="349"/>
      <c r="J285" s="352">
        <v>12</v>
      </c>
      <c r="N285" s="230"/>
    </row>
    <row r="286" spans="1:15" ht="24" customHeight="1">
      <c r="A286" s="36">
        <v>2</v>
      </c>
      <c r="B286" s="150">
        <v>190</v>
      </c>
      <c r="C286" s="175" t="s">
        <v>382</v>
      </c>
      <c r="D286" s="151"/>
      <c r="E286" s="128">
        <v>39.590000000000003</v>
      </c>
      <c r="F286" s="280">
        <v>39</v>
      </c>
      <c r="G286" s="347"/>
      <c r="H286" s="59"/>
      <c r="I286" s="350"/>
      <c r="J286" s="353"/>
      <c r="N286" s="230"/>
    </row>
    <row r="287" spans="1:15" ht="18.75" customHeight="1">
      <c r="A287" s="36">
        <v>3</v>
      </c>
      <c r="B287" s="150">
        <v>189</v>
      </c>
      <c r="C287" s="175" t="s">
        <v>411</v>
      </c>
      <c r="D287" s="151"/>
      <c r="E287" s="128">
        <v>41.15</v>
      </c>
      <c r="F287" s="280">
        <v>42</v>
      </c>
      <c r="G287" s="347"/>
      <c r="H287" s="59"/>
      <c r="I287" s="350"/>
      <c r="J287" s="353"/>
      <c r="N287" s="230"/>
    </row>
    <row r="288" spans="1:15">
      <c r="A288" s="36">
        <v>4</v>
      </c>
      <c r="B288" s="150">
        <v>198</v>
      </c>
      <c r="C288" s="175" t="s">
        <v>383</v>
      </c>
      <c r="D288" s="151"/>
      <c r="E288" s="128">
        <v>35.26</v>
      </c>
      <c r="F288" s="280">
        <v>30</v>
      </c>
      <c r="G288" s="347"/>
      <c r="H288" s="59"/>
      <c r="I288" s="350"/>
      <c r="J288" s="353"/>
      <c r="N288" s="230"/>
    </row>
    <row r="289" spans="1:14">
      <c r="A289" s="36">
        <v>5</v>
      </c>
      <c r="B289" s="150">
        <v>184</v>
      </c>
      <c r="C289" s="175" t="s">
        <v>384</v>
      </c>
      <c r="D289" s="151"/>
      <c r="E289" s="128">
        <v>28.58</v>
      </c>
      <c r="F289" s="320"/>
      <c r="G289" s="347"/>
      <c r="H289" s="59"/>
      <c r="I289" s="350"/>
      <c r="J289" s="353"/>
      <c r="L289" s="112">
        <f>E285+E286+E287+E288+E289+E290+E291+E292</f>
        <v>282.30999999999995</v>
      </c>
      <c r="N289" s="230"/>
    </row>
    <row r="290" spans="1:14">
      <c r="A290" s="36">
        <v>6</v>
      </c>
      <c r="B290" s="150">
        <v>185</v>
      </c>
      <c r="C290" s="229" t="s">
        <v>385</v>
      </c>
      <c r="D290" s="151"/>
      <c r="E290" s="128">
        <v>31.83</v>
      </c>
      <c r="F290" s="280">
        <v>23</v>
      </c>
      <c r="G290" s="347"/>
      <c r="H290" s="59"/>
      <c r="I290" s="350"/>
      <c r="J290" s="353"/>
      <c r="N290" s="230"/>
    </row>
    <row r="291" spans="1:14">
      <c r="A291" s="36">
        <v>7</v>
      </c>
      <c r="B291" s="150">
        <v>186</v>
      </c>
      <c r="C291" s="175" t="s">
        <v>412</v>
      </c>
      <c r="D291" s="151"/>
      <c r="E291" s="128">
        <v>34.97</v>
      </c>
      <c r="F291" s="280">
        <v>29</v>
      </c>
      <c r="G291" s="347"/>
      <c r="H291" s="59"/>
      <c r="I291" s="350"/>
      <c r="J291" s="353"/>
      <c r="N291" s="230"/>
    </row>
    <row r="292" spans="1:14" ht="24" customHeight="1" thickBot="1">
      <c r="A292" s="39">
        <v>8</v>
      </c>
      <c r="B292" s="152">
        <v>187</v>
      </c>
      <c r="C292" s="177" t="s">
        <v>413</v>
      </c>
      <c r="D292" s="153"/>
      <c r="E292" s="245">
        <v>36.92</v>
      </c>
      <c r="F292" s="282">
        <v>33</v>
      </c>
      <c r="G292" s="348"/>
      <c r="H292" s="60"/>
      <c r="I292" s="351"/>
      <c r="J292" s="354"/>
      <c r="N292" s="230"/>
    </row>
    <row r="293" spans="1:14" ht="18.75" thickBot="1">
      <c r="A293" s="205"/>
      <c r="B293" s="31" t="s">
        <v>471</v>
      </c>
      <c r="C293" s="123" t="s">
        <v>140</v>
      </c>
      <c r="D293" s="114"/>
      <c r="E293" s="42"/>
      <c r="F293" s="42"/>
      <c r="G293" s="115"/>
      <c r="H293" s="92"/>
      <c r="I293" s="154"/>
      <c r="J293" s="118"/>
      <c r="N293" s="219"/>
    </row>
    <row r="294" spans="1:14">
      <c r="A294" s="41">
        <v>1</v>
      </c>
      <c r="B294" s="148">
        <v>62</v>
      </c>
      <c r="C294" s="189" t="s">
        <v>386</v>
      </c>
      <c r="D294" s="149"/>
      <c r="E294" s="244">
        <v>37.799999999999997</v>
      </c>
      <c r="F294" s="281">
        <v>35</v>
      </c>
      <c r="G294" s="346">
        <f>SUM(F294:F300)</f>
        <v>136</v>
      </c>
      <c r="H294" s="58"/>
      <c r="I294" s="349"/>
      <c r="J294" s="352">
        <v>32</v>
      </c>
      <c r="N294" s="219"/>
    </row>
    <row r="295" spans="1:14">
      <c r="A295" s="36">
        <v>2</v>
      </c>
      <c r="B295" s="150">
        <v>63</v>
      </c>
      <c r="C295" s="190" t="s">
        <v>387</v>
      </c>
      <c r="D295" s="151"/>
      <c r="E295" s="128">
        <v>25.78</v>
      </c>
      <c r="F295" s="280">
        <v>11</v>
      </c>
      <c r="G295" s="347"/>
      <c r="H295" s="59"/>
      <c r="I295" s="350"/>
      <c r="J295" s="353"/>
      <c r="N295" s="219"/>
    </row>
    <row r="296" spans="1:14">
      <c r="A296" s="36">
        <v>3</v>
      </c>
      <c r="B296" s="150">
        <v>64</v>
      </c>
      <c r="C296" s="190" t="s">
        <v>390</v>
      </c>
      <c r="D296" s="151"/>
      <c r="E296" s="128">
        <v>29.23</v>
      </c>
      <c r="F296" s="280">
        <v>18</v>
      </c>
      <c r="G296" s="347"/>
      <c r="H296" s="59"/>
      <c r="I296" s="350"/>
      <c r="J296" s="353"/>
      <c r="N296" s="219"/>
    </row>
    <row r="297" spans="1:14">
      <c r="A297" s="36">
        <v>4</v>
      </c>
      <c r="B297" s="150">
        <v>65</v>
      </c>
      <c r="C297" s="176" t="s">
        <v>388</v>
      </c>
      <c r="D297" s="151"/>
      <c r="E297" s="128">
        <v>31.9</v>
      </c>
      <c r="F297" s="280">
        <v>23</v>
      </c>
      <c r="G297" s="347"/>
      <c r="H297" s="59"/>
      <c r="I297" s="350"/>
      <c r="J297" s="353"/>
      <c r="N297" s="219"/>
    </row>
    <row r="298" spans="1:14">
      <c r="A298" s="36">
        <v>5</v>
      </c>
      <c r="B298" s="150">
        <v>66</v>
      </c>
      <c r="C298" s="176" t="s">
        <v>389</v>
      </c>
      <c r="D298" s="151"/>
      <c r="E298" s="128">
        <v>37.96</v>
      </c>
      <c r="F298" s="280">
        <v>35</v>
      </c>
      <c r="G298" s="347"/>
      <c r="H298" s="59"/>
      <c r="I298" s="350"/>
      <c r="J298" s="353"/>
      <c r="N298" s="219"/>
    </row>
    <row r="299" spans="1:14">
      <c r="A299" s="36">
        <v>6</v>
      </c>
      <c r="B299" s="150">
        <v>67</v>
      </c>
      <c r="C299" s="176" t="s">
        <v>434</v>
      </c>
      <c r="D299" s="151"/>
      <c r="E299" s="128">
        <v>26.8</v>
      </c>
      <c r="F299" s="280">
        <v>13</v>
      </c>
      <c r="G299" s="347"/>
      <c r="H299" s="59"/>
      <c r="I299" s="350"/>
      <c r="J299" s="353"/>
      <c r="N299" s="219"/>
    </row>
    <row r="300" spans="1:14">
      <c r="A300" s="36">
        <v>7</v>
      </c>
      <c r="B300" s="150">
        <v>68</v>
      </c>
      <c r="C300" s="176" t="s">
        <v>435</v>
      </c>
      <c r="D300" s="151"/>
      <c r="E300" s="128">
        <v>20.85</v>
      </c>
      <c r="F300" s="280">
        <v>1</v>
      </c>
      <c r="G300" s="347"/>
      <c r="H300" s="59"/>
      <c r="I300" s="350"/>
      <c r="J300" s="353"/>
      <c r="N300" s="219"/>
    </row>
    <row r="301" spans="1:14" ht="18.75" thickBot="1">
      <c r="A301" s="39">
        <v>8</v>
      </c>
      <c r="B301" s="142"/>
      <c r="C301" s="238"/>
      <c r="D301" s="153"/>
      <c r="E301" s="245"/>
      <c r="F301" s="319"/>
      <c r="G301" s="348"/>
      <c r="H301" s="60"/>
      <c r="I301" s="351"/>
      <c r="J301" s="354"/>
      <c r="K301" s="104" t="s">
        <v>485</v>
      </c>
      <c r="N301" s="219"/>
    </row>
    <row r="302" spans="1:14" ht="21" thickBot="1">
      <c r="A302" s="117"/>
      <c r="B302" s="31" t="s">
        <v>472</v>
      </c>
      <c r="C302" s="284" t="s">
        <v>142</v>
      </c>
      <c r="D302" s="96"/>
      <c r="E302" s="42"/>
      <c r="F302" s="42"/>
      <c r="G302" s="42"/>
      <c r="H302" s="92"/>
      <c r="I302" s="92"/>
      <c r="J302" s="118"/>
    </row>
    <row r="303" spans="1:14">
      <c r="A303" s="41">
        <v>1</v>
      </c>
      <c r="B303" s="148">
        <v>234</v>
      </c>
      <c r="C303" s="195" t="s">
        <v>391</v>
      </c>
      <c r="D303" s="106"/>
      <c r="E303" s="244">
        <v>33.74</v>
      </c>
      <c r="F303" s="281">
        <v>27</v>
      </c>
      <c r="G303" s="346">
        <f>SUM(F303:F309)</f>
        <v>84</v>
      </c>
      <c r="H303" s="58"/>
      <c r="I303" s="349"/>
      <c r="J303" s="352">
        <v>37</v>
      </c>
    </row>
    <row r="304" spans="1:14">
      <c r="A304" s="36">
        <v>2</v>
      </c>
      <c r="B304" s="150">
        <v>235</v>
      </c>
      <c r="C304" s="196" t="s">
        <v>392</v>
      </c>
      <c r="D304" s="107"/>
      <c r="E304" s="128">
        <v>17.399999999999999</v>
      </c>
      <c r="F304" s="280">
        <v>0</v>
      </c>
      <c r="G304" s="347"/>
      <c r="H304" s="59"/>
      <c r="I304" s="350"/>
      <c r="J304" s="353"/>
    </row>
    <row r="305" spans="1:16">
      <c r="A305" s="36">
        <v>3</v>
      </c>
      <c r="B305" s="150">
        <v>236</v>
      </c>
      <c r="C305" s="196" t="s">
        <v>393</v>
      </c>
      <c r="D305" s="107"/>
      <c r="E305" s="128">
        <v>18.72</v>
      </c>
      <c r="F305" s="280">
        <v>0</v>
      </c>
      <c r="G305" s="347"/>
      <c r="H305" s="59"/>
      <c r="I305" s="350"/>
      <c r="J305" s="353"/>
    </row>
    <row r="306" spans="1:16">
      <c r="A306" s="36">
        <v>4</v>
      </c>
      <c r="B306" s="286">
        <v>237</v>
      </c>
      <c r="C306" s="196" t="s">
        <v>394</v>
      </c>
      <c r="D306" s="107"/>
      <c r="E306" s="128">
        <v>23.98</v>
      </c>
      <c r="F306" s="280">
        <v>7</v>
      </c>
      <c r="G306" s="347"/>
      <c r="H306" s="59"/>
      <c r="I306" s="350"/>
      <c r="J306" s="353"/>
      <c r="L306" s="112">
        <f>E303+E304+E305+E306+E307+E308+E309+E310</f>
        <v>179.49</v>
      </c>
      <c r="M306" s="126">
        <f>F303+F304+F305+F306+F307+F308+F309</f>
        <v>84</v>
      </c>
      <c r="P306" s="126"/>
    </row>
    <row r="307" spans="1:16">
      <c r="A307" s="36">
        <v>5</v>
      </c>
      <c r="B307" s="150">
        <v>233</v>
      </c>
      <c r="C307" s="196" t="s">
        <v>395</v>
      </c>
      <c r="D307" s="107"/>
      <c r="E307" s="128">
        <v>24.13</v>
      </c>
      <c r="F307" s="280">
        <v>8</v>
      </c>
      <c r="G307" s="347"/>
      <c r="H307" s="59"/>
      <c r="I307" s="350"/>
      <c r="J307" s="353"/>
    </row>
    <row r="308" spans="1:16">
      <c r="A308" s="36">
        <v>6</v>
      </c>
      <c r="B308" s="150">
        <v>232</v>
      </c>
      <c r="C308" s="196" t="s">
        <v>396</v>
      </c>
      <c r="D308" s="107"/>
      <c r="E308" s="128">
        <v>33.840000000000003</v>
      </c>
      <c r="F308" s="280">
        <v>27</v>
      </c>
      <c r="G308" s="347"/>
      <c r="H308" s="59"/>
      <c r="I308" s="350"/>
      <c r="J308" s="353"/>
    </row>
    <row r="309" spans="1:16">
      <c r="A309" s="36">
        <v>7</v>
      </c>
      <c r="B309" s="150">
        <v>231</v>
      </c>
      <c r="C309" s="233" t="s">
        <v>420</v>
      </c>
      <c r="D309" s="107"/>
      <c r="E309" s="128">
        <v>27.68</v>
      </c>
      <c r="F309" s="280">
        <v>15</v>
      </c>
      <c r="G309" s="347"/>
      <c r="H309" s="59"/>
      <c r="I309" s="350"/>
      <c r="J309" s="353"/>
    </row>
    <row r="310" spans="1:16" ht="18.75" thickBot="1">
      <c r="A310" s="39">
        <v>8</v>
      </c>
      <c r="B310" s="142"/>
      <c r="C310" s="237"/>
      <c r="D310" s="108"/>
      <c r="E310" s="245"/>
      <c r="F310" s="319"/>
      <c r="G310" s="348"/>
      <c r="H310" s="60"/>
      <c r="I310" s="351"/>
      <c r="J310" s="354"/>
      <c r="K310" s="104" t="s">
        <v>485</v>
      </c>
    </row>
    <row r="311" spans="1:16" ht="21" thickBot="1">
      <c r="A311" s="117"/>
      <c r="B311" s="31" t="s">
        <v>473</v>
      </c>
      <c r="C311" s="284" t="s">
        <v>143</v>
      </c>
      <c r="D311" s="96"/>
      <c r="E311" s="42"/>
      <c r="F311" s="42"/>
      <c r="G311" s="42"/>
      <c r="H311" s="92"/>
      <c r="I311" s="92"/>
      <c r="J311" s="118"/>
    </row>
    <row r="312" spans="1:16">
      <c r="A312" s="41">
        <v>1</v>
      </c>
      <c r="B312" s="148">
        <v>255</v>
      </c>
      <c r="C312" s="182" t="s">
        <v>144</v>
      </c>
      <c r="D312" s="149"/>
      <c r="E312" s="244">
        <v>36.020000000000003</v>
      </c>
      <c r="F312" s="281">
        <v>32</v>
      </c>
      <c r="G312" s="346">
        <f>SUM(F312:F319)</f>
        <v>235</v>
      </c>
      <c r="H312" s="58"/>
      <c r="I312" s="349"/>
      <c r="J312" s="352">
        <v>7</v>
      </c>
    </row>
    <row r="313" spans="1:16">
      <c r="A313" s="36">
        <v>2</v>
      </c>
      <c r="B313" s="150">
        <v>254</v>
      </c>
      <c r="C313" s="176" t="s">
        <v>145</v>
      </c>
      <c r="D313" s="151"/>
      <c r="E313" s="128">
        <v>26.79</v>
      </c>
      <c r="F313" s="320"/>
      <c r="G313" s="347"/>
      <c r="H313" s="59"/>
      <c r="I313" s="350"/>
      <c r="J313" s="353"/>
    </row>
    <row r="314" spans="1:16">
      <c r="A314" s="36">
        <v>3</v>
      </c>
      <c r="B314" s="150">
        <v>253</v>
      </c>
      <c r="C314" s="176" t="s">
        <v>146</v>
      </c>
      <c r="D314" s="151"/>
      <c r="E314" s="128">
        <v>38.49</v>
      </c>
      <c r="F314" s="280">
        <v>36</v>
      </c>
      <c r="G314" s="347"/>
      <c r="H314" s="59"/>
      <c r="I314" s="350"/>
      <c r="J314" s="353"/>
    </row>
    <row r="315" spans="1:16">
      <c r="A315" s="36">
        <v>4</v>
      </c>
      <c r="B315" s="150">
        <v>252</v>
      </c>
      <c r="C315" s="176" t="s">
        <v>354</v>
      </c>
      <c r="D315" s="151"/>
      <c r="E315" s="128">
        <v>34.700000000000003</v>
      </c>
      <c r="F315" s="280">
        <v>29</v>
      </c>
      <c r="G315" s="347"/>
      <c r="H315" s="59"/>
      <c r="I315" s="350"/>
      <c r="J315" s="353"/>
    </row>
    <row r="316" spans="1:16">
      <c r="A316" s="36">
        <v>5</v>
      </c>
      <c r="B316" s="150">
        <v>251</v>
      </c>
      <c r="C316" s="176" t="s">
        <v>355</v>
      </c>
      <c r="D316" s="151"/>
      <c r="E316" s="128">
        <v>33.69</v>
      </c>
      <c r="F316" s="280">
        <v>27</v>
      </c>
      <c r="G316" s="347"/>
      <c r="H316" s="59"/>
      <c r="I316" s="350"/>
      <c r="J316" s="353"/>
      <c r="L316" s="112"/>
    </row>
    <row r="317" spans="1:16">
      <c r="A317" s="36">
        <v>6</v>
      </c>
      <c r="B317" s="150">
        <v>250</v>
      </c>
      <c r="C317" s="176" t="s">
        <v>356</v>
      </c>
      <c r="D317" s="151"/>
      <c r="E317" s="128">
        <v>29.7</v>
      </c>
      <c r="F317" s="280">
        <v>19</v>
      </c>
      <c r="G317" s="347"/>
      <c r="H317" s="59"/>
      <c r="I317" s="350"/>
      <c r="J317" s="353"/>
    </row>
    <row r="318" spans="1:16">
      <c r="A318" s="36">
        <v>7</v>
      </c>
      <c r="B318" s="150">
        <v>249</v>
      </c>
      <c r="C318" s="176" t="s">
        <v>357</v>
      </c>
      <c r="D318" s="151"/>
      <c r="E318" s="128">
        <v>41.02</v>
      </c>
      <c r="F318" s="280">
        <v>42</v>
      </c>
      <c r="G318" s="347"/>
      <c r="H318" s="59"/>
      <c r="I318" s="350"/>
      <c r="J318" s="353"/>
    </row>
    <row r="319" spans="1:16" ht="18.75" thickBot="1">
      <c r="A319" s="39">
        <v>8</v>
      </c>
      <c r="B319" s="152">
        <v>248</v>
      </c>
      <c r="C319" s="183" t="s">
        <v>358</v>
      </c>
      <c r="D319" s="188"/>
      <c r="E319" s="245">
        <v>45.47</v>
      </c>
      <c r="F319" s="282">
        <v>50</v>
      </c>
      <c r="G319" s="348"/>
      <c r="H319" s="60"/>
      <c r="I319" s="351"/>
      <c r="J319" s="354"/>
    </row>
    <row r="320" spans="1:16" ht="18.75" thickBot="1">
      <c r="A320" s="205"/>
      <c r="B320" s="31" t="s">
        <v>474</v>
      </c>
      <c r="C320" s="125" t="s">
        <v>336</v>
      </c>
      <c r="D320" s="214"/>
      <c r="E320" s="42"/>
      <c r="F320" s="42"/>
      <c r="G320" s="115"/>
      <c r="H320" s="92"/>
      <c r="I320" s="154"/>
      <c r="J320" s="118"/>
    </row>
    <row r="321" spans="1:12">
      <c r="A321" s="41">
        <v>1</v>
      </c>
      <c r="B321" s="148">
        <v>240</v>
      </c>
      <c r="C321" s="182" t="s">
        <v>337</v>
      </c>
      <c r="D321" s="215"/>
      <c r="E321" s="244">
        <v>0</v>
      </c>
      <c r="F321" s="318"/>
      <c r="G321" s="346">
        <f>SUM(F322:F328)</f>
        <v>122</v>
      </c>
      <c r="H321" s="58"/>
      <c r="I321" s="349"/>
      <c r="J321" s="352">
        <v>35</v>
      </c>
    </row>
    <row r="322" spans="1:12">
      <c r="A322" s="36">
        <v>2</v>
      </c>
      <c r="B322" s="150">
        <v>242</v>
      </c>
      <c r="C322" s="176" t="s">
        <v>338</v>
      </c>
      <c r="D322" s="186"/>
      <c r="E322" s="128">
        <v>32.74</v>
      </c>
      <c r="F322" s="280">
        <v>25</v>
      </c>
      <c r="G322" s="347"/>
      <c r="H322" s="59"/>
      <c r="I322" s="350"/>
      <c r="J322" s="353"/>
    </row>
    <row r="323" spans="1:12">
      <c r="A323" s="36">
        <v>3</v>
      </c>
      <c r="B323" s="150">
        <v>243</v>
      </c>
      <c r="C323" s="176" t="s">
        <v>339</v>
      </c>
      <c r="D323" s="186"/>
      <c r="E323" s="128">
        <v>34.76</v>
      </c>
      <c r="F323" s="280">
        <v>29</v>
      </c>
      <c r="G323" s="347"/>
      <c r="H323" s="59"/>
      <c r="I323" s="350"/>
      <c r="J323" s="353"/>
    </row>
    <row r="324" spans="1:12">
      <c r="A324" s="36">
        <v>4</v>
      </c>
      <c r="B324" s="150">
        <v>241</v>
      </c>
      <c r="C324" s="176" t="s">
        <v>340</v>
      </c>
      <c r="D324" s="186"/>
      <c r="E324" s="128">
        <v>31.99</v>
      </c>
      <c r="F324" s="280">
        <v>23</v>
      </c>
      <c r="G324" s="347"/>
      <c r="H324" s="59"/>
      <c r="I324" s="350"/>
      <c r="J324" s="353"/>
    </row>
    <row r="325" spans="1:12">
      <c r="A325" s="36">
        <v>5</v>
      </c>
      <c r="B325" s="150">
        <v>244</v>
      </c>
      <c r="C325" s="176" t="s">
        <v>341</v>
      </c>
      <c r="D325" s="186"/>
      <c r="E325" s="128">
        <v>29.34</v>
      </c>
      <c r="F325" s="280">
        <v>18</v>
      </c>
      <c r="G325" s="347"/>
      <c r="H325" s="59"/>
      <c r="I325" s="350"/>
      <c r="J325" s="353"/>
    </row>
    <row r="326" spans="1:12">
      <c r="A326" s="36">
        <v>6</v>
      </c>
      <c r="B326" s="150">
        <v>245</v>
      </c>
      <c r="C326" s="176" t="s">
        <v>342</v>
      </c>
      <c r="D326" s="186"/>
      <c r="E326" s="128">
        <v>29.57</v>
      </c>
      <c r="F326" s="280">
        <v>19</v>
      </c>
      <c r="G326" s="347"/>
      <c r="H326" s="59"/>
      <c r="I326" s="350"/>
      <c r="J326" s="353"/>
    </row>
    <row r="327" spans="1:12">
      <c r="A327" s="36">
        <v>7</v>
      </c>
      <c r="B327" s="150">
        <v>246</v>
      </c>
      <c r="C327" s="176" t="s">
        <v>343</v>
      </c>
      <c r="D327" s="186"/>
      <c r="E327" s="128">
        <v>21.19</v>
      </c>
      <c r="F327" s="280">
        <v>2</v>
      </c>
      <c r="G327" s="347"/>
      <c r="H327" s="59"/>
      <c r="I327" s="350"/>
      <c r="J327" s="353"/>
    </row>
    <row r="328" spans="1:12" ht="18.75" thickBot="1">
      <c r="A328" s="39">
        <v>8</v>
      </c>
      <c r="B328" s="152">
        <v>247</v>
      </c>
      <c r="C328" s="183" t="s">
        <v>344</v>
      </c>
      <c r="D328" s="188"/>
      <c r="E328" s="245">
        <v>23.4</v>
      </c>
      <c r="F328" s="282">
        <v>6</v>
      </c>
      <c r="G328" s="348"/>
      <c r="H328" s="60"/>
      <c r="I328" s="351"/>
      <c r="J328" s="354"/>
    </row>
    <row r="329" spans="1:12" ht="18.75" thickBot="1">
      <c r="A329" s="205"/>
      <c r="B329" s="31" t="s">
        <v>475</v>
      </c>
      <c r="C329" s="174" t="s">
        <v>345</v>
      </c>
      <c r="D329" s="214"/>
      <c r="E329" s="42"/>
      <c r="F329" s="42"/>
      <c r="G329" s="115"/>
      <c r="H329" s="92"/>
      <c r="I329" s="154"/>
      <c r="J329" s="118"/>
    </row>
    <row r="330" spans="1:12">
      <c r="A330" s="41">
        <v>1</v>
      </c>
      <c r="B330" s="148">
        <v>151</v>
      </c>
      <c r="C330" s="178" t="s">
        <v>346</v>
      </c>
      <c r="D330" s="215"/>
      <c r="E330" s="244">
        <v>30.52</v>
      </c>
      <c r="F330" s="281">
        <v>21</v>
      </c>
      <c r="G330" s="346">
        <f>SUM(F330:F336)</f>
        <v>202</v>
      </c>
      <c r="H330" s="58"/>
      <c r="I330" s="349"/>
      <c r="J330" s="352">
        <v>13</v>
      </c>
    </row>
    <row r="331" spans="1:12">
      <c r="A331" s="36">
        <v>2</v>
      </c>
      <c r="B331" s="150">
        <v>150</v>
      </c>
      <c r="C331" s="175" t="s">
        <v>347</v>
      </c>
      <c r="D331" s="186"/>
      <c r="E331" s="128">
        <v>39.76</v>
      </c>
      <c r="F331" s="280">
        <v>39</v>
      </c>
      <c r="G331" s="347"/>
      <c r="H331" s="59"/>
      <c r="I331" s="350"/>
      <c r="J331" s="353"/>
    </row>
    <row r="332" spans="1:12">
      <c r="A332" s="36">
        <v>3</v>
      </c>
      <c r="B332" s="150">
        <v>149</v>
      </c>
      <c r="C332" s="175" t="s">
        <v>348</v>
      </c>
      <c r="D332" s="186"/>
      <c r="E332" s="128">
        <v>29.42</v>
      </c>
      <c r="F332" s="280">
        <v>18</v>
      </c>
      <c r="G332" s="347"/>
      <c r="H332" s="59"/>
      <c r="I332" s="350"/>
      <c r="J332" s="353"/>
    </row>
    <row r="333" spans="1:12">
      <c r="A333" s="36">
        <v>4</v>
      </c>
      <c r="B333" s="150">
        <v>148</v>
      </c>
      <c r="C333" s="175" t="s">
        <v>349</v>
      </c>
      <c r="D333" s="186"/>
      <c r="E333" s="128">
        <v>32.92</v>
      </c>
      <c r="F333" s="280">
        <v>25</v>
      </c>
      <c r="G333" s="347"/>
      <c r="H333" s="59"/>
      <c r="I333" s="350"/>
      <c r="J333" s="353"/>
      <c r="L333" s="112"/>
    </row>
    <row r="334" spans="1:12">
      <c r="A334" s="36">
        <v>5</v>
      </c>
      <c r="B334" s="150">
        <v>147</v>
      </c>
      <c r="C334" s="175" t="s">
        <v>350</v>
      </c>
      <c r="D334" s="186"/>
      <c r="E334" s="128">
        <v>38.17</v>
      </c>
      <c r="F334" s="280">
        <v>36</v>
      </c>
      <c r="G334" s="347"/>
      <c r="H334" s="59"/>
      <c r="I334" s="350"/>
      <c r="J334" s="353"/>
    </row>
    <row r="335" spans="1:12">
      <c r="A335" s="36">
        <v>6</v>
      </c>
      <c r="B335" s="150">
        <v>146</v>
      </c>
      <c r="C335" s="175" t="s">
        <v>351</v>
      </c>
      <c r="D335" s="186"/>
      <c r="E335" s="128">
        <v>32.549999999999997</v>
      </c>
      <c r="F335" s="280">
        <v>25</v>
      </c>
      <c r="G335" s="347"/>
      <c r="H335" s="59"/>
      <c r="I335" s="350"/>
      <c r="J335" s="353"/>
    </row>
    <row r="336" spans="1:12">
      <c r="A336" s="36">
        <v>7</v>
      </c>
      <c r="B336" s="150">
        <v>145</v>
      </c>
      <c r="C336" s="175" t="s">
        <v>352</v>
      </c>
      <c r="D336" s="186"/>
      <c r="E336" s="128">
        <v>39.11</v>
      </c>
      <c r="F336" s="280">
        <v>38</v>
      </c>
      <c r="G336" s="347"/>
      <c r="H336" s="59"/>
      <c r="I336" s="350"/>
      <c r="J336" s="353"/>
    </row>
    <row r="337" spans="1:14" ht="18.75" thickBot="1">
      <c r="A337" s="39">
        <v>8</v>
      </c>
      <c r="B337" s="152">
        <v>144</v>
      </c>
      <c r="C337" s="177" t="s">
        <v>353</v>
      </c>
      <c r="D337" s="188"/>
      <c r="E337" s="245">
        <v>17.96</v>
      </c>
      <c r="F337" s="319">
        <v>0</v>
      </c>
      <c r="G337" s="348"/>
      <c r="H337" s="60"/>
      <c r="I337" s="351"/>
      <c r="J337" s="354"/>
    </row>
    <row r="338" spans="1:14" ht="21" thickBot="1">
      <c r="A338" s="117"/>
      <c r="B338" s="31" t="s">
        <v>476</v>
      </c>
      <c r="C338" s="125" t="s">
        <v>147</v>
      </c>
      <c r="D338" s="96"/>
      <c r="E338" s="42"/>
      <c r="F338" s="42"/>
      <c r="G338" s="42"/>
      <c r="H338" s="92"/>
      <c r="I338" s="92"/>
      <c r="J338" s="118"/>
    </row>
    <row r="339" spans="1:14">
      <c r="A339" s="41">
        <v>1</v>
      </c>
      <c r="B339" s="148">
        <v>41</v>
      </c>
      <c r="C339" s="189" t="s">
        <v>328</v>
      </c>
      <c r="D339" s="149"/>
      <c r="E339" s="244">
        <v>30.29</v>
      </c>
      <c r="F339" s="281">
        <v>20</v>
      </c>
      <c r="G339" s="346">
        <f>SUM(F339:F345)</f>
        <v>189</v>
      </c>
      <c r="H339" s="58"/>
      <c r="I339" s="349"/>
      <c r="J339" s="352">
        <v>18</v>
      </c>
    </row>
    <row r="340" spans="1:14">
      <c r="A340" s="36">
        <v>2</v>
      </c>
      <c r="B340" s="150">
        <v>42</v>
      </c>
      <c r="C340" s="190" t="s">
        <v>329</v>
      </c>
      <c r="D340" s="151"/>
      <c r="E340" s="128">
        <v>34.200000000000003</v>
      </c>
      <c r="F340" s="280">
        <v>28</v>
      </c>
      <c r="G340" s="347"/>
      <c r="H340" s="59"/>
      <c r="I340" s="350"/>
      <c r="J340" s="353"/>
    </row>
    <row r="341" spans="1:14">
      <c r="A341" s="36">
        <v>3</v>
      </c>
      <c r="B341" s="150">
        <v>43</v>
      </c>
      <c r="C341" s="190" t="s">
        <v>330</v>
      </c>
      <c r="D341" s="151"/>
      <c r="E341" s="128">
        <v>42.85</v>
      </c>
      <c r="F341" s="280">
        <v>45</v>
      </c>
      <c r="G341" s="347"/>
      <c r="H341" s="59"/>
      <c r="I341" s="350"/>
      <c r="J341" s="353"/>
    </row>
    <row r="342" spans="1:14">
      <c r="A342" s="36">
        <v>4</v>
      </c>
      <c r="B342" s="150">
        <v>44</v>
      </c>
      <c r="C342" s="190" t="s">
        <v>331</v>
      </c>
      <c r="D342" s="151"/>
      <c r="E342" s="128">
        <v>27.3</v>
      </c>
      <c r="F342" s="280">
        <v>14</v>
      </c>
      <c r="G342" s="347"/>
      <c r="H342" s="59"/>
      <c r="I342" s="350"/>
      <c r="J342" s="353"/>
    </row>
    <row r="343" spans="1:14">
      <c r="A343" s="36">
        <v>5</v>
      </c>
      <c r="B343" s="150">
        <v>45</v>
      </c>
      <c r="C343" s="190" t="s">
        <v>332</v>
      </c>
      <c r="D343" s="151"/>
      <c r="E343" s="128">
        <v>34.15</v>
      </c>
      <c r="F343" s="280">
        <v>28</v>
      </c>
      <c r="G343" s="347"/>
      <c r="H343" s="59"/>
      <c r="I343" s="350"/>
      <c r="J343" s="353"/>
      <c r="L343" s="112">
        <f>E339+E340+E341+E342+E343+E344+E345+E346</f>
        <v>262.84000000000003</v>
      </c>
    </row>
    <row r="344" spans="1:14" ht="18.75">
      <c r="A344" s="36">
        <v>6</v>
      </c>
      <c r="B344" s="150">
        <v>46</v>
      </c>
      <c r="C344" s="190" t="s">
        <v>333</v>
      </c>
      <c r="D344" s="151"/>
      <c r="E344" s="128">
        <v>29.23</v>
      </c>
      <c r="F344" s="280">
        <v>18</v>
      </c>
      <c r="G344" s="347"/>
      <c r="H344" s="59"/>
      <c r="I344" s="350"/>
      <c r="J344" s="353"/>
      <c r="N344" s="272"/>
    </row>
    <row r="345" spans="1:14">
      <c r="A345" s="36">
        <v>7</v>
      </c>
      <c r="B345" s="150">
        <v>47</v>
      </c>
      <c r="C345" s="190" t="s">
        <v>334</v>
      </c>
      <c r="D345" s="151"/>
      <c r="E345" s="128">
        <v>38.31</v>
      </c>
      <c r="F345" s="280">
        <v>36</v>
      </c>
      <c r="G345" s="347"/>
      <c r="H345" s="59"/>
      <c r="I345" s="350"/>
      <c r="J345" s="353"/>
    </row>
    <row r="346" spans="1:14" ht="18.75" thickBot="1">
      <c r="A346" s="39">
        <v>8</v>
      </c>
      <c r="B346" s="152">
        <v>48</v>
      </c>
      <c r="C346" s="194" t="s">
        <v>335</v>
      </c>
      <c r="D346" s="153"/>
      <c r="E346" s="245">
        <v>26.51</v>
      </c>
      <c r="F346" s="319"/>
      <c r="G346" s="348"/>
      <c r="H346" s="60"/>
      <c r="I346" s="351"/>
      <c r="J346" s="354"/>
    </row>
    <row r="347" spans="1:14" ht="17.25" customHeight="1">
      <c r="A347" s="21"/>
      <c r="B347" s="30"/>
      <c r="C347" s="116"/>
      <c r="D347" s="114"/>
      <c r="E347" s="42"/>
      <c r="F347" s="42"/>
      <c r="G347" s="115"/>
      <c r="H347" s="92"/>
      <c r="I347" s="154"/>
      <c r="J347" s="93"/>
    </row>
    <row r="348" spans="1:14" ht="15" customHeight="1">
      <c r="A348" s="21"/>
      <c r="B348" s="30"/>
      <c r="C348" s="116"/>
      <c r="D348" s="114"/>
      <c r="E348" s="42"/>
      <c r="F348" s="42"/>
      <c r="G348" s="115"/>
      <c r="H348" s="92"/>
      <c r="I348" s="154"/>
      <c r="J348" s="93"/>
    </row>
    <row r="349" spans="1:14" ht="14.25" customHeight="1">
      <c r="A349" s="21"/>
      <c r="B349" s="30"/>
      <c r="C349" s="99" t="s">
        <v>30</v>
      </c>
      <c r="D349" s="114"/>
      <c r="E349" s="42"/>
      <c r="F349" s="42"/>
      <c r="G349" s="115"/>
      <c r="H349" s="92"/>
      <c r="I349" s="154"/>
      <c r="J349" s="93"/>
      <c r="M349" s="112"/>
    </row>
    <row r="350" spans="1:14" ht="26.1" customHeight="1">
      <c r="A350" s="132">
        <v>1</v>
      </c>
      <c r="B350" s="133"/>
      <c r="C350" s="321" t="s">
        <v>166</v>
      </c>
      <c r="D350" s="322" t="s">
        <v>94</v>
      </c>
      <c r="E350" s="323" t="s">
        <v>94</v>
      </c>
      <c r="F350" s="324"/>
      <c r="G350" s="325">
        <v>51.13</v>
      </c>
      <c r="H350" s="92"/>
      <c r="I350" s="154"/>
      <c r="J350" s="93"/>
      <c r="M350" s="30"/>
    </row>
    <row r="351" spans="1:14" ht="29.45" customHeight="1">
      <c r="A351" s="134">
        <v>2</v>
      </c>
      <c r="B351" s="135"/>
      <c r="C351" s="326" t="s">
        <v>433</v>
      </c>
      <c r="D351" s="327" t="s">
        <v>373</v>
      </c>
      <c r="E351" s="345" t="s">
        <v>373</v>
      </c>
      <c r="F351" s="345"/>
      <c r="G351" s="328">
        <v>50.89</v>
      </c>
      <c r="H351" s="92"/>
      <c r="I351" s="154"/>
      <c r="J351" s="93"/>
      <c r="M351" s="30"/>
    </row>
    <row r="352" spans="1:14" ht="25.15" customHeight="1">
      <c r="A352" s="134">
        <v>3</v>
      </c>
      <c r="B352" s="136"/>
      <c r="C352" s="329" t="s">
        <v>167</v>
      </c>
      <c r="D352" s="330" t="s">
        <v>95</v>
      </c>
      <c r="E352" s="331" t="s">
        <v>95</v>
      </c>
      <c r="F352" s="324"/>
      <c r="G352" s="328">
        <v>49.45</v>
      </c>
      <c r="H352" s="92"/>
      <c r="I352" s="92"/>
      <c r="J352" s="93"/>
      <c r="M352" s="30"/>
    </row>
    <row r="353" spans="1:10">
      <c r="A353" s="20"/>
      <c r="B353" s="20"/>
      <c r="C353" s="20"/>
      <c r="D353" s="20"/>
      <c r="E353" s="42"/>
      <c r="F353" s="42"/>
      <c r="G353" s="55"/>
      <c r="H353" s="56"/>
      <c r="I353" s="56"/>
      <c r="J353" s="57"/>
    </row>
    <row r="354" spans="1:10">
      <c r="C354" s="16" t="s">
        <v>4</v>
      </c>
      <c r="D354" s="99"/>
      <c r="G354" s="137" t="s">
        <v>491</v>
      </c>
    </row>
    <row r="356" spans="1:10">
      <c r="A356" s="102"/>
      <c r="B356" s="21"/>
      <c r="C356" s="27"/>
      <c r="D356" s="27"/>
      <c r="E356" s="246"/>
      <c r="F356" s="103"/>
      <c r="G356" s="56"/>
    </row>
    <row r="357" spans="1:10">
      <c r="A357" s="102"/>
      <c r="B357" s="21"/>
      <c r="C357" s="27"/>
      <c r="D357" s="27"/>
      <c r="E357" s="246"/>
      <c r="F357" s="103"/>
      <c r="G357" s="56"/>
    </row>
    <row r="358" spans="1:10">
      <c r="A358" s="102"/>
      <c r="B358" s="21"/>
      <c r="C358" s="27"/>
      <c r="D358" s="27"/>
      <c r="E358" s="246"/>
      <c r="F358" s="103"/>
      <c r="G358" s="56"/>
    </row>
    <row r="359" spans="1:10">
      <c r="C359" s="104"/>
      <c r="D359" s="104"/>
    </row>
    <row r="360" spans="1:10">
      <c r="C360" s="104"/>
      <c r="D360" s="104"/>
    </row>
    <row r="361" spans="1:10">
      <c r="C361" s="104"/>
      <c r="D361" s="104"/>
    </row>
    <row r="362" spans="1:10">
      <c r="C362" s="104"/>
      <c r="D362" s="104"/>
    </row>
    <row r="363" spans="1:10">
      <c r="C363" s="104"/>
      <c r="D363" s="104"/>
    </row>
  </sheetData>
  <mergeCells count="118">
    <mergeCell ref="G105:G112"/>
    <mergeCell ref="I105:I112"/>
    <mergeCell ref="J105:J112"/>
    <mergeCell ref="G114:G121"/>
    <mergeCell ref="I114:I121"/>
    <mergeCell ref="J114:J121"/>
    <mergeCell ref="G87:G94"/>
    <mergeCell ref="I87:I94"/>
    <mergeCell ref="J87:J94"/>
    <mergeCell ref="A1:J1"/>
    <mergeCell ref="A3:J3"/>
    <mergeCell ref="A2:J2"/>
    <mergeCell ref="G6:G13"/>
    <mergeCell ref="I6:I13"/>
    <mergeCell ref="J6:J13"/>
    <mergeCell ref="G15:G22"/>
    <mergeCell ref="G24:G31"/>
    <mergeCell ref="J24:J31"/>
    <mergeCell ref="I24:I31"/>
    <mergeCell ref="J15:J22"/>
    <mergeCell ref="I15:I22"/>
    <mergeCell ref="G51:G58"/>
    <mergeCell ref="I51:I58"/>
    <mergeCell ref="J51:J58"/>
    <mergeCell ref="G33:G40"/>
    <mergeCell ref="I33:I40"/>
    <mergeCell ref="J33:J40"/>
    <mergeCell ref="G96:G103"/>
    <mergeCell ref="I96:I103"/>
    <mergeCell ref="J96:J103"/>
    <mergeCell ref="G60:G67"/>
    <mergeCell ref="I60:I67"/>
    <mergeCell ref="J60:J67"/>
    <mergeCell ref="G69:G76"/>
    <mergeCell ref="G42:G49"/>
    <mergeCell ref="I42:I49"/>
    <mergeCell ref="J42:J49"/>
    <mergeCell ref="I69:I76"/>
    <mergeCell ref="J69:J76"/>
    <mergeCell ref="G78:G85"/>
    <mergeCell ref="I78:I85"/>
    <mergeCell ref="J78:J85"/>
    <mergeCell ref="G123:G130"/>
    <mergeCell ref="I123:I130"/>
    <mergeCell ref="J123:J130"/>
    <mergeCell ref="G141:G148"/>
    <mergeCell ref="I141:I148"/>
    <mergeCell ref="J141:J148"/>
    <mergeCell ref="G132:G139"/>
    <mergeCell ref="I132:I139"/>
    <mergeCell ref="J132:J139"/>
    <mergeCell ref="G168:G175"/>
    <mergeCell ref="I168:I175"/>
    <mergeCell ref="J168:J175"/>
    <mergeCell ref="G159:G166"/>
    <mergeCell ref="J159:J166"/>
    <mergeCell ref="I159:I166"/>
    <mergeCell ref="G150:G157"/>
    <mergeCell ref="I150:I157"/>
    <mergeCell ref="J150:J157"/>
    <mergeCell ref="I222:I229"/>
    <mergeCell ref="J222:J229"/>
    <mergeCell ref="G204:G211"/>
    <mergeCell ref="I204:I211"/>
    <mergeCell ref="G177:G184"/>
    <mergeCell ref="I177:I184"/>
    <mergeCell ref="J177:J184"/>
    <mergeCell ref="G186:G193"/>
    <mergeCell ref="I186:I193"/>
    <mergeCell ref="J186:J193"/>
    <mergeCell ref="J330:J337"/>
    <mergeCell ref="G294:G301"/>
    <mergeCell ref="I294:I301"/>
    <mergeCell ref="J294:J301"/>
    <mergeCell ref="G321:G328"/>
    <mergeCell ref="I321:I328"/>
    <mergeCell ref="J321:J328"/>
    <mergeCell ref="G195:G202"/>
    <mergeCell ref="I195:I202"/>
    <mergeCell ref="J195:J202"/>
    <mergeCell ref="G231:G238"/>
    <mergeCell ref="I231:I238"/>
    <mergeCell ref="J231:J238"/>
    <mergeCell ref="G249:G256"/>
    <mergeCell ref="I249:I256"/>
    <mergeCell ref="J249:J256"/>
    <mergeCell ref="G213:G220"/>
    <mergeCell ref="I213:I220"/>
    <mergeCell ref="J213:J220"/>
    <mergeCell ref="G240:G247"/>
    <mergeCell ref="J240:J247"/>
    <mergeCell ref="I240:I247"/>
    <mergeCell ref="J204:J211"/>
    <mergeCell ref="G222:G229"/>
    <mergeCell ref="E351:F351"/>
    <mergeCell ref="G258:G265"/>
    <mergeCell ref="I258:I265"/>
    <mergeCell ref="J258:J265"/>
    <mergeCell ref="G312:G319"/>
    <mergeCell ref="I312:I319"/>
    <mergeCell ref="J312:J319"/>
    <mergeCell ref="G276:G283"/>
    <mergeCell ref="I276:I283"/>
    <mergeCell ref="J276:J283"/>
    <mergeCell ref="G267:G274"/>
    <mergeCell ref="I267:I274"/>
    <mergeCell ref="J267:J274"/>
    <mergeCell ref="G339:G346"/>
    <mergeCell ref="I339:I346"/>
    <mergeCell ref="J339:J346"/>
    <mergeCell ref="G285:G292"/>
    <mergeCell ref="I285:I292"/>
    <mergeCell ref="J285:J292"/>
    <mergeCell ref="G303:G310"/>
    <mergeCell ref="I303:I310"/>
    <mergeCell ref="J303:J310"/>
    <mergeCell ref="G330:G337"/>
    <mergeCell ref="I330:I337"/>
  </mergeCells>
  <phoneticPr fontId="2" type="noConversion"/>
  <conditionalFormatting sqref="E203">
    <cfRule type="top10" dxfId="88" priority="169" percent="1" rank="1"/>
  </conditionalFormatting>
  <conditionalFormatting sqref="E203">
    <cfRule type="top10" dxfId="87" priority="168" percent="1" rank="1"/>
  </conditionalFormatting>
  <conditionalFormatting sqref="E239">
    <cfRule type="top10" dxfId="86" priority="160" percent="1" rank="1"/>
  </conditionalFormatting>
  <conditionalFormatting sqref="E239">
    <cfRule type="top10" dxfId="85" priority="149" percent="1" rank="1"/>
  </conditionalFormatting>
  <conditionalFormatting sqref="E239">
    <cfRule type="top10" dxfId="84" priority="148" percent="1" rank="1"/>
  </conditionalFormatting>
  <conditionalFormatting sqref="E239">
    <cfRule type="top10" dxfId="83" priority="144" percent="1" rank="1"/>
  </conditionalFormatting>
  <conditionalFormatting sqref="E293">
    <cfRule type="top10" dxfId="82" priority="138" percent="1" rank="1"/>
  </conditionalFormatting>
  <conditionalFormatting sqref="E257">
    <cfRule type="top10" dxfId="81" priority="119" percent="1" rank="1"/>
  </conditionalFormatting>
  <conditionalFormatting sqref="E257">
    <cfRule type="top10" dxfId="80" priority="118" percent="1" rank="1"/>
  </conditionalFormatting>
  <conditionalFormatting sqref="E6:E13">
    <cfRule type="top10" dxfId="79" priority="111" percent="1" rank="1"/>
  </conditionalFormatting>
  <conditionalFormatting sqref="E320 E329">
    <cfRule type="top10" dxfId="78" priority="104" percent="1" rank="1"/>
  </conditionalFormatting>
  <conditionalFormatting sqref="E293 E239">
    <cfRule type="top10" dxfId="77" priority="218" percent="1" rank="1"/>
  </conditionalFormatting>
  <conditionalFormatting sqref="E347:E349">
    <cfRule type="top10" dxfId="76" priority="224" percent="1" rank="1"/>
  </conditionalFormatting>
  <conditionalFormatting sqref="E266">
    <cfRule type="top10" dxfId="75" priority="225" percent="1" rank="1"/>
  </conditionalFormatting>
  <conditionalFormatting sqref="E15:E22">
    <cfRule type="top10" dxfId="74" priority="38" percent="1" rank="1"/>
  </conditionalFormatting>
  <conditionalFormatting sqref="E24:E31">
    <cfRule type="top10" dxfId="73" priority="37" percent="1" rank="1"/>
  </conditionalFormatting>
  <conditionalFormatting sqref="E33:E40">
    <cfRule type="top10" dxfId="72" priority="36" percent="1" rank="1"/>
  </conditionalFormatting>
  <conditionalFormatting sqref="E42:E49">
    <cfRule type="top10" dxfId="71" priority="35" percent="1" rank="1"/>
  </conditionalFormatting>
  <conditionalFormatting sqref="E51:E58">
    <cfRule type="top10" dxfId="70" priority="34" percent="1" rank="1"/>
  </conditionalFormatting>
  <conditionalFormatting sqref="E60:E67">
    <cfRule type="top10" dxfId="69" priority="33" percent="1" rank="1"/>
  </conditionalFormatting>
  <conditionalFormatting sqref="E69:E76">
    <cfRule type="top10" dxfId="68" priority="32" percent="1" rank="1"/>
  </conditionalFormatting>
  <conditionalFormatting sqref="E78:E85">
    <cfRule type="top10" dxfId="67" priority="31" percent="1" rank="1"/>
  </conditionalFormatting>
  <conditionalFormatting sqref="E87:E94">
    <cfRule type="top10" dxfId="66" priority="30" percent="1" rank="1"/>
  </conditionalFormatting>
  <conditionalFormatting sqref="E96:E103">
    <cfRule type="top10" dxfId="65" priority="29" percent="1" rank="1"/>
  </conditionalFormatting>
  <conditionalFormatting sqref="E105:E112">
    <cfRule type="top10" dxfId="64" priority="28" percent="1" rank="1"/>
  </conditionalFormatting>
  <conditionalFormatting sqref="E114:E121">
    <cfRule type="top10" dxfId="63" priority="27" percent="1" rank="1"/>
  </conditionalFormatting>
  <conditionalFormatting sqref="E123:E130">
    <cfRule type="top10" dxfId="62" priority="26" percent="1" rank="1"/>
  </conditionalFormatting>
  <conditionalFormatting sqref="E132:E139">
    <cfRule type="top10" dxfId="61" priority="25" percent="1" rank="1"/>
  </conditionalFormatting>
  <conditionalFormatting sqref="E141:E148">
    <cfRule type="top10" dxfId="60" priority="24" percent="1" rank="1"/>
  </conditionalFormatting>
  <conditionalFormatting sqref="E150:E157">
    <cfRule type="top10" dxfId="59" priority="23" percent="1" rank="1"/>
  </conditionalFormatting>
  <conditionalFormatting sqref="E159:E166">
    <cfRule type="top10" dxfId="58" priority="22" percent="1" rank="1"/>
  </conditionalFormatting>
  <conditionalFormatting sqref="E168:E175">
    <cfRule type="top10" dxfId="57" priority="21" percent="1" rank="1"/>
  </conditionalFormatting>
  <conditionalFormatting sqref="E177:E184">
    <cfRule type="top10" dxfId="56" priority="20" percent="1" rank="1"/>
  </conditionalFormatting>
  <conditionalFormatting sqref="E186:E193">
    <cfRule type="top10" dxfId="55" priority="19" percent="1" rank="1"/>
  </conditionalFormatting>
  <conditionalFormatting sqref="E195:E202">
    <cfRule type="top10" dxfId="54" priority="18" percent="1" rank="1"/>
  </conditionalFormatting>
  <conditionalFormatting sqref="E204:E211">
    <cfRule type="top10" dxfId="53" priority="17" percent="1" rank="1"/>
  </conditionalFormatting>
  <conditionalFormatting sqref="E213:E220">
    <cfRule type="top10" dxfId="52" priority="16" percent="1" rank="1"/>
  </conditionalFormatting>
  <conditionalFormatting sqref="E222:E229">
    <cfRule type="top10" dxfId="51" priority="15" percent="1" rank="1"/>
  </conditionalFormatting>
  <conditionalFormatting sqref="E231:E238">
    <cfRule type="top10" dxfId="50" priority="14" percent="1" rank="1"/>
  </conditionalFormatting>
  <conditionalFormatting sqref="E240:E247">
    <cfRule type="top10" dxfId="49" priority="13" percent="1" rank="1"/>
  </conditionalFormatting>
  <conditionalFormatting sqref="E249:E256">
    <cfRule type="top10" dxfId="48" priority="12" percent="1" rank="1"/>
  </conditionalFormatting>
  <conditionalFormatting sqref="E258:E265">
    <cfRule type="top10" dxfId="47" priority="11" percent="1" rank="1"/>
  </conditionalFormatting>
  <conditionalFormatting sqref="E267:E274">
    <cfRule type="top10" dxfId="46" priority="10" percent="1" rank="1"/>
  </conditionalFormatting>
  <conditionalFormatting sqref="E276:E283">
    <cfRule type="top10" dxfId="45" priority="9" percent="1" rank="1"/>
  </conditionalFormatting>
  <conditionalFormatting sqref="E285:E292">
    <cfRule type="top10" dxfId="44" priority="8" percent="1" rank="1"/>
  </conditionalFormatting>
  <conditionalFormatting sqref="E294:E298 E300:E301">
    <cfRule type="top10" dxfId="43" priority="7" percent="1" rank="1"/>
  </conditionalFormatting>
  <conditionalFormatting sqref="E303:E310">
    <cfRule type="top10" dxfId="42" priority="6" percent="1" rank="1"/>
  </conditionalFormatting>
  <conditionalFormatting sqref="E312:E319">
    <cfRule type="top10" dxfId="41" priority="5" percent="1" rank="1"/>
  </conditionalFormatting>
  <conditionalFormatting sqref="E321:E328">
    <cfRule type="top10" dxfId="40" priority="4" percent="1" rank="1"/>
  </conditionalFormatting>
  <conditionalFormatting sqref="E330:E337">
    <cfRule type="top10" dxfId="39" priority="3" percent="1" rank="1"/>
  </conditionalFormatting>
  <conditionalFormatting sqref="E339:E346">
    <cfRule type="top10" dxfId="38" priority="2" percent="1" rank="1"/>
  </conditionalFormatting>
  <conditionalFormatting sqref="E299">
    <cfRule type="top10" dxfId="37" priority="1" percent="1" rank="1"/>
  </conditionalFormatting>
  <hyperlinks>
    <hyperlink ref="C60" r:id="rId1" display="https://230020.kiasuo.ru/ous/4187872/students/1240000000280725182"/>
    <hyperlink ref="C61" r:id="rId2" display="https://230020.kiasuo.ru/ous/4187872/students/1240000000296718742"/>
    <hyperlink ref="C66" r:id="rId3" display="https://230020.kiasuo.ru/ous/4187872/students/2423002000001028451"/>
    <hyperlink ref="C67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83" fitToHeight="7" orientation="portrait" r:id="rId5"/>
  <headerFooter alignWithMargins="0">
    <oddFooter>&amp;R&amp;P</oddFooter>
  </headerFooter>
  <rowBreaks count="3" manualBreakCount="3">
    <brk id="92" max="12" man="1"/>
    <brk id="148" max="11" man="1"/>
    <brk id="31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1"/>
  <sheetViews>
    <sheetView view="pageBreakPreview" zoomScaleNormal="100" zoomScaleSheetLayoutView="100" workbookViewId="0">
      <pane ySplit="5" topLeftCell="A231" activePane="bottomLeft" state="frozen"/>
      <selection pane="bottomLeft" activeCell="A305" sqref="A305:E305"/>
    </sheetView>
  </sheetViews>
  <sheetFormatPr defaultColWidth="9.140625" defaultRowHeight="15.75"/>
  <cols>
    <col min="1" max="1" width="8.140625" style="21" customWidth="1"/>
    <col min="2" max="2" width="4.42578125" style="21" hidden="1" customWidth="1"/>
    <col min="3" max="3" width="36.42578125" style="102" bestFit="1" customWidth="1"/>
    <col min="4" max="4" width="44.7109375" style="21" customWidth="1"/>
    <col min="5" max="5" width="17.7109375" style="112" customWidth="1"/>
    <col min="6" max="6" width="9.140625" style="21" customWidth="1"/>
    <col min="7" max="7" width="9.140625" style="21"/>
    <col min="8" max="16384" width="9.140625" style="30"/>
  </cols>
  <sheetData>
    <row r="1" spans="1:12" ht="47.25" customHeight="1">
      <c r="A1" s="358" t="s">
        <v>26</v>
      </c>
      <c r="B1" s="358"/>
      <c r="C1" s="358"/>
      <c r="D1" s="358"/>
      <c r="E1" s="358"/>
      <c r="F1" s="111"/>
      <c r="G1" s="111"/>
    </row>
    <row r="2" spans="1:12">
      <c r="A2" s="361" t="s">
        <v>480</v>
      </c>
      <c r="B2" s="361"/>
      <c r="C2" s="361"/>
      <c r="D2" s="361"/>
      <c r="E2" s="361"/>
      <c r="F2" s="361"/>
    </row>
    <row r="3" spans="1:12">
      <c r="A3" s="360" t="s">
        <v>486</v>
      </c>
      <c r="B3" s="360"/>
      <c r="C3" s="360"/>
      <c r="D3" s="360"/>
      <c r="E3" s="360"/>
      <c r="F3" s="360"/>
    </row>
    <row r="4" spans="1:12" ht="35.25" customHeight="1" thickBot="1">
      <c r="A4" s="362" t="s">
        <v>481</v>
      </c>
      <c r="B4" s="362"/>
      <c r="C4" s="362"/>
      <c r="D4" s="362"/>
      <c r="E4" s="362"/>
      <c r="F4" s="362"/>
    </row>
    <row r="5" spans="1:12" ht="45" customHeight="1" thickBot="1">
      <c r="A5" s="258" t="s">
        <v>25</v>
      </c>
      <c r="B5" s="259"/>
      <c r="C5" s="260" t="s">
        <v>1</v>
      </c>
      <c r="D5" s="259" t="s">
        <v>48</v>
      </c>
      <c r="E5" s="299" t="s">
        <v>50</v>
      </c>
      <c r="F5" s="295" t="s">
        <v>2</v>
      </c>
    </row>
    <row r="6" spans="1:12" ht="18">
      <c r="A6" s="130">
        <v>1</v>
      </c>
      <c r="B6" s="140"/>
      <c r="C6" s="296" t="s">
        <v>166</v>
      </c>
      <c r="D6" s="297" t="s">
        <v>94</v>
      </c>
      <c r="E6" s="298">
        <v>51.13</v>
      </c>
      <c r="F6" s="130">
        <v>1</v>
      </c>
    </row>
    <row r="7" spans="1:12" ht="18">
      <c r="A7" s="122">
        <v>2</v>
      </c>
      <c r="B7" s="141"/>
      <c r="C7" s="300" t="s">
        <v>433</v>
      </c>
      <c r="D7" s="291" t="s">
        <v>373</v>
      </c>
      <c r="E7" s="128">
        <v>50.89</v>
      </c>
      <c r="F7" s="122">
        <v>2</v>
      </c>
    </row>
    <row r="8" spans="1:12" ht="18">
      <c r="A8" s="122">
        <v>3</v>
      </c>
      <c r="B8" s="141"/>
      <c r="C8" s="301" t="s">
        <v>167</v>
      </c>
      <c r="D8" s="290" t="s">
        <v>95</v>
      </c>
      <c r="E8" s="128">
        <v>49.45</v>
      </c>
      <c r="F8" s="122">
        <v>3</v>
      </c>
    </row>
    <row r="9" spans="1:12" ht="18">
      <c r="A9" s="14">
        <v>4</v>
      </c>
      <c r="B9" s="40"/>
      <c r="C9" s="302" t="s">
        <v>159</v>
      </c>
      <c r="D9" s="292" t="s">
        <v>93</v>
      </c>
      <c r="E9" s="128">
        <v>48.71</v>
      </c>
      <c r="F9" s="14">
        <v>4</v>
      </c>
    </row>
    <row r="10" spans="1:12" ht="18">
      <c r="A10" s="14">
        <v>5</v>
      </c>
      <c r="B10" s="40"/>
      <c r="C10" s="302" t="s">
        <v>111</v>
      </c>
      <c r="D10" s="290" t="s">
        <v>106</v>
      </c>
      <c r="E10" s="128">
        <v>48.2</v>
      </c>
      <c r="F10" s="14">
        <v>5</v>
      </c>
    </row>
    <row r="11" spans="1:12" ht="18">
      <c r="A11" s="14">
        <v>6</v>
      </c>
      <c r="B11" s="40"/>
      <c r="C11" s="303" t="s">
        <v>109</v>
      </c>
      <c r="D11" s="290" t="s">
        <v>106</v>
      </c>
      <c r="E11" s="128">
        <v>47.4</v>
      </c>
      <c r="F11" s="14">
        <v>6</v>
      </c>
    </row>
    <row r="12" spans="1:12" ht="18">
      <c r="A12" s="14">
        <v>7</v>
      </c>
      <c r="B12" s="40"/>
      <c r="C12" s="302" t="s">
        <v>127</v>
      </c>
      <c r="D12" s="290" t="s">
        <v>126</v>
      </c>
      <c r="E12" s="128">
        <v>45.98</v>
      </c>
      <c r="F12" s="14">
        <v>7</v>
      </c>
    </row>
    <row r="13" spans="1:12" s="21" customFormat="1" ht="18">
      <c r="A13" s="14">
        <v>8</v>
      </c>
      <c r="B13" s="40"/>
      <c r="C13" s="304" t="s">
        <v>139</v>
      </c>
      <c r="D13" s="290" t="s">
        <v>138</v>
      </c>
      <c r="E13" s="128">
        <v>45.84</v>
      </c>
      <c r="F13" s="14">
        <v>8</v>
      </c>
      <c r="H13" s="30"/>
      <c r="I13" s="30"/>
      <c r="J13" s="30"/>
      <c r="K13" s="30"/>
      <c r="L13" s="30"/>
    </row>
    <row r="14" spans="1:12" s="21" customFormat="1" ht="18">
      <c r="A14" s="14">
        <v>9</v>
      </c>
      <c r="B14" s="40"/>
      <c r="C14" s="302" t="s">
        <v>358</v>
      </c>
      <c r="D14" s="290" t="s">
        <v>143</v>
      </c>
      <c r="E14" s="128">
        <v>45.47</v>
      </c>
      <c r="F14" s="14">
        <v>9</v>
      </c>
      <c r="H14" s="30"/>
      <c r="I14" s="30"/>
      <c r="J14" s="30"/>
      <c r="K14" s="30"/>
      <c r="L14" s="30"/>
    </row>
    <row r="15" spans="1:12" s="21" customFormat="1" ht="18">
      <c r="A15" s="14">
        <v>10</v>
      </c>
      <c r="B15" s="40"/>
      <c r="C15" s="304" t="s">
        <v>375</v>
      </c>
      <c r="D15" s="290" t="s">
        <v>138</v>
      </c>
      <c r="E15" s="128">
        <v>45.42</v>
      </c>
      <c r="F15" s="14">
        <v>10</v>
      </c>
      <c r="H15" s="30"/>
      <c r="I15" s="30"/>
      <c r="J15" s="30"/>
      <c r="K15" s="30"/>
      <c r="L15" s="30"/>
    </row>
    <row r="16" spans="1:12" s="21" customFormat="1" ht="18">
      <c r="A16" s="14">
        <v>11</v>
      </c>
      <c r="B16" s="40"/>
      <c r="C16" s="305" t="s">
        <v>182</v>
      </c>
      <c r="D16" s="290" t="s">
        <v>187</v>
      </c>
      <c r="E16" s="128">
        <v>45.32</v>
      </c>
      <c r="F16" s="14">
        <v>11</v>
      </c>
      <c r="H16" s="30"/>
      <c r="I16" s="30"/>
      <c r="J16" s="30"/>
      <c r="K16" s="30"/>
      <c r="L16" s="30"/>
    </row>
    <row r="17" spans="1:12" s="21" customFormat="1" ht="18">
      <c r="A17" s="14">
        <v>12</v>
      </c>
      <c r="B17" s="40"/>
      <c r="C17" s="306" t="s">
        <v>213</v>
      </c>
      <c r="D17" s="293" t="s">
        <v>104</v>
      </c>
      <c r="E17" s="128">
        <v>45.19</v>
      </c>
      <c r="F17" s="14">
        <v>12</v>
      </c>
      <c r="H17" s="30"/>
      <c r="I17" s="30"/>
      <c r="J17" s="30"/>
      <c r="K17" s="30"/>
      <c r="L17" s="30"/>
    </row>
    <row r="18" spans="1:12" s="21" customFormat="1" ht="18">
      <c r="A18" s="14">
        <v>13</v>
      </c>
      <c r="B18" s="40"/>
      <c r="C18" s="302" t="s">
        <v>307</v>
      </c>
      <c r="D18" s="290" t="s">
        <v>135</v>
      </c>
      <c r="E18" s="128">
        <v>44.21</v>
      </c>
      <c r="F18" s="14">
        <v>13</v>
      </c>
      <c r="H18" s="30"/>
      <c r="I18" s="30"/>
      <c r="J18" s="30"/>
      <c r="K18" s="30"/>
      <c r="L18" s="30"/>
    </row>
    <row r="19" spans="1:12" s="21" customFormat="1" ht="18">
      <c r="A19" s="14">
        <v>14</v>
      </c>
      <c r="B19" s="40"/>
      <c r="C19" s="303" t="s">
        <v>225</v>
      </c>
      <c r="D19" s="294" t="s">
        <v>112</v>
      </c>
      <c r="E19" s="128">
        <v>43.98</v>
      </c>
      <c r="F19" s="14">
        <v>14</v>
      </c>
      <c r="H19" s="30"/>
      <c r="I19" s="30"/>
      <c r="J19" s="30"/>
      <c r="K19" s="30"/>
      <c r="L19" s="30"/>
    </row>
    <row r="20" spans="1:12" s="21" customFormat="1" ht="18">
      <c r="A20" s="14">
        <v>15</v>
      </c>
      <c r="B20" s="40"/>
      <c r="C20" s="304" t="s">
        <v>376</v>
      </c>
      <c r="D20" s="290" t="s">
        <v>138</v>
      </c>
      <c r="E20" s="128">
        <v>43.29</v>
      </c>
      <c r="F20" s="14">
        <v>15</v>
      </c>
      <c r="H20" s="30"/>
      <c r="I20" s="30"/>
      <c r="J20" s="30"/>
      <c r="K20" s="30"/>
      <c r="L20" s="30"/>
    </row>
    <row r="21" spans="1:12" s="21" customFormat="1" ht="18">
      <c r="A21" s="14">
        <v>16</v>
      </c>
      <c r="B21" s="40"/>
      <c r="C21" s="304" t="s">
        <v>378</v>
      </c>
      <c r="D21" s="290" t="s">
        <v>138</v>
      </c>
      <c r="E21" s="128">
        <v>43.22</v>
      </c>
      <c r="F21" s="14">
        <v>16</v>
      </c>
      <c r="H21" s="30"/>
      <c r="I21" s="30"/>
      <c r="J21" s="30"/>
      <c r="K21" s="30"/>
      <c r="L21" s="30"/>
    </row>
    <row r="22" spans="1:12" s="21" customFormat="1" ht="18">
      <c r="A22" s="14">
        <v>17</v>
      </c>
      <c r="B22" s="40"/>
      <c r="C22" s="303" t="s">
        <v>327</v>
      </c>
      <c r="D22" s="290" t="s">
        <v>137</v>
      </c>
      <c r="E22" s="128">
        <v>43.1</v>
      </c>
      <c r="F22" s="14">
        <v>17</v>
      </c>
      <c r="H22" s="30"/>
      <c r="I22" s="30"/>
      <c r="J22" s="30"/>
      <c r="K22" s="30"/>
      <c r="L22" s="30"/>
    </row>
    <row r="23" spans="1:12" s="21" customFormat="1" ht="18">
      <c r="A23" s="14">
        <v>18</v>
      </c>
      <c r="B23" s="40"/>
      <c r="C23" s="302" t="s">
        <v>270</v>
      </c>
      <c r="D23" s="290" t="s">
        <v>121</v>
      </c>
      <c r="E23" s="128">
        <v>43.1</v>
      </c>
      <c r="F23" s="14">
        <v>18</v>
      </c>
      <c r="H23" s="30"/>
      <c r="I23" s="30"/>
      <c r="J23" s="30"/>
      <c r="K23" s="30"/>
      <c r="L23" s="30"/>
    </row>
    <row r="24" spans="1:12" s="21" customFormat="1" ht="18">
      <c r="A24" s="14">
        <v>19</v>
      </c>
      <c r="B24" s="40"/>
      <c r="C24" s="306" t="s">
        <v>211</v>
      </c>
      <c r="D24" s="293" t="s">
        <v>104</v>
      </c>
      <c r="E24" s="128">
        <v>42.89</v>
      </c>
      <c r="F24" s="14">
        <v>19</v>
      </c>
      <c r="H24" s="30"/>
      <c r="I24" s="30"/>
      <c r="J24" s="30"/>
      <c r="K24" s="30"/>
      <c r="L24" s="30"/>
    </row>
    <row r="25" spans="1:12" s="21" customFormat="1" ht="18">
      <c r="A25" s="14">
        <v>20</v>
      </c>
      <c r="B25" s="40"/>
      <c r="C25" s="304" t="s">
        <v>330</v>
      </c>
      <c r="D25" s="290" t="s">
        <v>147</v>
      </c>
      <c r="E25" s="128">
        <v>42.85</v>
      </c>
      <c r="F25" s="14">
        <v>20</v>
      </c>
      <c r="H25" s="30"/>
      <c r="I25" s="30"/>
      <c r="J25" s="30"/>
      <c r="K25" s="30"/>
      <c r="L25" s="30"/>
    </row>
    <row r="26" spans="1:12" s="21" customFormat="1" ht="18">
      <c r="A26" s="14">
        <v>21</v>
      </c>
      <c r="B26" s="40"/>
      <c r="C26" s="302" t="s">
        <v>157</v>
      </c>
      <c r="D26" s="292" t="s">
        <v>93</v>
      </c>
      <c r="E26" s="128">
        <v>42.62</v>
      </c>
      <c r="F26" s="14">
        <v>21</v>
      </c>
      <c r="H26" s="30"/>
      <c r="I26" s="30"/>
      <c r="J26" s="30"/>
      <c r="K26" s="30"/>
      <c r="L26" s="30"/>
    </row>
    <row r="27" spans="1:12" s="21" customFormat="1" ht="18">
      <c r="A27" s="14">
        <v>22</v>
      </c>
      <c r="B27" s="40"/>
      <c r="C27" s="304" t="s">
        <v>374</v>
      </c>
      <c r="D27" s="290" t="s">
        <v>138</v>
      </c>
      <c r="E27" s="128">
        <v>42.58</v>
      </c>
      <c r="F27" s="14">
        <v>22</v>
      </c>
      <c r="H27" s="30"/>
      <c r="I27" s="30"/>
      <c r="J27" s="30"/>
      <c r="K27" s="30"/>
      <c r="L27" s="30"/>
    </row>
    <row r="28" spans="1:12" s="21" customFormat="1" ht="18">
      <c r="A28" s="14">
        <v>23</v>
      </c>
      <c r="B28" s="40"/>
      <c r="C28" s="303" t="s">
        <v>223</v>
      </c>
      <c r="D28" s="290" t="s">
        <v>106</v>
      </c>
      <c r="E28" s="128">
        <v>42.49</v>
      </c>
      <c r="F28" s="14">
        <v>23</v>
      </c>
      <c r="H28" s="30"/>
      <c r="I28" s="30"/>
      <c r="J28" s="30"/>
      <c r="K28" s="30"/>
      <c r="L28" s="30"/>
    </row>
    <row r="29" spans="1:12" s="21" customFormat="1" ht="18">
      <c r="A29" s="14">
        <v>24</v>
      </c>
      <c r="B29" s="40"/>
      <c r="C29" s="302" t="s">
        <v>257</v>
      </c>
      <c r="D29" s="290" t="s">
        <v>120</v>
      </c>
      <c r="E29" s="128">
        <v>42.24</v>
      </c>
      <c r="F29" s="14">
        <v>24</v>
      </c>
      <c r="H29" s="30"/>
      <c r="I29" s="30"/>
      <c r="J29" s="30"/>
      <c r="K29" s="30"/>
      <c r="L29" s="30"/>
    </row>
    <row r="30" spans="1:12" s="21" customFormat="1" ht="18">
      <c r="A30" s="14">
        <v>25</v>
      </c>
      <c r="B30" s="40"/>
      <c r="C30" s="302" t="s">
        <v>173</v>
      </c>
      <c r="D30" s="290" t="s">
        <v>95</v>
      </c>
      <c r="E30" s="128">
        <v>42.21</v>
      </c>
      <c r="F30" s="14">
        <v>25</v>
      </c>
      <c r="H30" s="30"/>
      <c r="I30" s="30"/>
      <c r="J30" s="30"/>
      <c r="K30" s="30"/>
      <c r="L30" s="30"/>
    </row>
    <row r="31" spans="1:12" s="21" customFormat="1" ht="18">
      <c r="A31" s="14">
        <v>26</v>
      </c>
      <c r="B31" s="40"/>
      <c r="C31" s="303" t="s">
        <v>172</v>
      </c>
      <c r="D31" s="290" t="s">
        <v>95</v>
      </c>
      <c r="E31" s="128">
        <v>42.18</v>
      </c>
      <c r="F31" s="14">
        <v>25</v>
      </c>
      <c r="H31" s="30"/>
      <c r="I31" s="30"/>
      <c r="J31" s="30"/>
      <c r="K31" s="30"/>
      <c r="L31" s="30"/>
    </row>
    <row r="32" spans="1:12" s="21" customFormat="1" ht="18">
      <c r="A32" s="14">
        <v>27</v>
      </c>
      <c r="B32" s="40"/>
      <c r="C32" s="303" t="s">
        <v>228</v>
      </c>
      <c r="D32" s="294" t="s">
        <v>112</v>
      </c>
      <c r="E32" s="128">
        <v>42.14</v>
      </c>
      <c r="F32" s="14">
        <v>27</v>
      </c>
      <c r="H32" s="30"/>
      <c r="I32" s="30"/>
      <c r="J32" s="30"/>
      <c r="K32" s="30"/>
      <c r="L32" s="30"/>
    </row>
    <row r="33" spans="1:12" s="21" customFormat="1" ht="18">
      <c r="A33" s="14">
        <v>28</v>
      </c>
      <c r="B33" s="40"/>
      <c r="C33" s="302" t="s">
        <v>255</v>
      </c>
      <c r="D33" s="294" t="s">
        <v>92</v>
      </c>
      <c r="E33" s="128">
        <v>41.73</v>
      </c>
      <c r="F33" s="14">
        <v>28</v>
      </c>
      <c r="H33" s="30"/>
      <c r="I33" s="30"/>
      <c r="J33" s="30"/>
      <c r="K33" s="30"/>
      <c r="L33" s="30"/>
    </row>
    <row r="34" spans="1:12" s="21" customFormat="1" ht="18">
      <c r="A34" s="14">
        <v>29</v>
      </c>
      <c r="B34" s="40"/>
      <c r="C34" s="302" t="s">
        <v>368</v>
      </c>
      <c r="D34" s="291" t="s">
        <v>373</v>
      </c>
      <c r="E34" s="128">
        <v>41.41</v>
      </c>
      <c r="F34" s="14">
        <v>29</v>
      </c>
      <c r="H34" s="30"/>
      <c r="I34" s="30"/>
      <c r="J34" s="30"/>
      <c r="K34" s="30"/>
      <c r="L34" s="30"/>
    </row>
    <row r="35" spans="1:12" s="21" customFormat="1" ht="18">
      <c r="A35" s="14">
        <v>30</v>
      </c>
      <c r="B35" s="40"/>
      <c r="C35" s="303" t="s">
        <v>411</v>
      </c>
      <c r="D35" s="290" t="s">
        <v>141</v>
      </c>
      <c r="E35" s="128">
        <v>41.15</v>
      </c>
      <c r="F35" s="14">
        <v>30</v>
      </c>
      <c r="H35" s="30"/>
      <c r="I35" s="30"/>
      <c r="J35" s="30"/>
      <c r="K35" s="30"/>
      <c r="L35" s="30"/>
    </row>
    <row r="36" spans="1:12" s="21" customFormat="1" ht="18">
      <c r="A36" s="14">
        <v>31</v>
      </c>
      <c r="B36" s="40"/>
      <c r="C36" s="124" t="s">
        <v>179</v>
      </c>
      <c r="D36" s="294" t="s">
        <v>96</v>
      </c>
      <c r="E36" s="128">
        <v>41.14</v>
      </c>
      <c r="F36" s="14">
        <v>31</v>
      </c>
      <c r="H36" s="30"/>
      <c r="I36" s="30"/>
      <c r="J36" s="30"/>
      <c r="K36" s="30"/>
      <c r="L36" s="30"/>
    </row>
    <row r="37" spans="1:12" s="21" customFormat="1" ht="18">
      <c r="A37" s="14">
        <v>32</v>
      </c>
      <c r="B37" s="40"/>
      <c r="C37" s="302" t="s">
        <v>357</v>
      </c>
      <c r="D37" s="290" t="s">
        <v>143</v>
      </c>
      <c r="E37" s="128">
        <v>41.02</v>
      </c>
      <c r="F37" s="14">
        <v>32</v>
      </c>
      <c r="H37" s="30"/>
      <c r="I37" s="30"/>
      <c r="J37" s="30"/>
      <c r="K37" s="30"/>
      <c r="L37" s="30"/>
    </row>
    <row r="38" spans="1:12" s="21" customFormat="1" ht="18">
      <c r="A38" s="14">
        <v>33</v>
      </c>
      <c r="B38" s="40"/>
      <c r="C38" s="303" t="s">
        <v>286</v>
      </c>
      <c r="D38" s="290" t="s">
        <v>125</v>
      </c>
      <c r="E38" s="128">
        <v>40.909999999999997</v>
      </c>
      <c r="F38" s="14">
        <v>33</v>
      </c>
      <c r="H38" s="30"/>
      <c r="I38" s="30"/>
      <c r="J38" s="30"/>
      <c r="K38" s="30"/>
      <c r="L38" s="30"/>
    </row>
    <row r="39" spans="1:12" s="21" customFormat="1" ht="18">
      <c r="A39" s="14">
        <v>34</v>
      </c>
      <c r="B39" s="40"/>
      <c r="C39" s="124" t="s">
        <v>323</v>
      </c>
      <c r="D39" s="290" t="s">
        <v>122</v>
      </c>
      <c r="E39" s="128">
        <v>40.729999999999997</v>
      </c>
      <c r="F39" s="14">
        <v>34</v>
      </c>
      <c r="H39" s="30"/>
      <c r="I39" s="30"/>
      <c r="J39" s="30"/>
      <c r="K39" s="30"/>
      <c r="L39" s="30"/>
    </row>
    <row r="40" spans="1:12" s="21" customFormat="1" ht="18">
      <c r="A40" s="14">
        <v>35</v>
      </c>
      <c r="B40" s="40"/>
      <c r="C40" s="303" t="s">
        <v>429</v>
      </c>
      <c r="D40" s="290" t="s">
        <v>95</v>
      </c>
      <c r="E40" s="128">
        <v>40.700000000000003</v>
      </c>
      <c r="F40" s="14">
        <v>35</v>
      </c>
      <c r="H40" s="30"/>
      <c r="I40" s="30"/>
      <c r="J40" s="30"/>
      <c r="K40" s="30"/>
      <c r="L40" s="30"/>
    </row>
    <row r="41" spans="1:12" s="21" customFormat="1" ht="18">
      <c r="A41" s="14">
        <v>36</v>
      </c>
      <c r="B41" s="40"/>
      <c r="C41" s="124" t="s">
        <v>275</v>
      </c>
      <c r="D41" s="290" t="s">
        <v>123</v>
      </c>
      <c r="E41" s="128">
        <v>40.6</v>
      </c>
      <c r="F41" s="14">
        <v>36</v>
      </c>
      <c r="H41" s="30"/>
      <c r="I41" s="30"/>
      <c r="J41" s="30"/>
      <c r="K41" s="30"/>
      <c r="L41" s="30"/>
    </row>
    <row r="42" spans="1:12" s="21" customFormat="1" ht="18">
      <c r="A42" s="14">
        <v>37</v>
      </c>
      <c r="B42" s="40"/>
      <c r="C42" s="302" t="s">
        <v>236</v>
      </c>
      <c r="D42" s="294" t="s">
        <v>117</v>
      </c>
      <c r="E42" s="128">
        <v>40.229999999999997</v>
      </c>
      <c r="F42" s="14">
        <v>37</v>
      </c>
      <c r="H42" s="30"/>
      <c r="I42" s="30"/>
      <c r="J42" s="30"/>
      <c r="K42" s="30"/>
      <c r="L42" s="30"/>
    </row>
    <row r="43" spans="1:12" s="21" customFormat="1" ht="18">
      <c r="A43" s="14">
        <v>38</v>
      </c>
      <c r="B43" s="40"/>
      <c r="C43" s="303" t="s">
        <v>284</v>
      </c>
      <c r="D43" s="290" t="s">
        <v>125</v>
      </c>
      <c r="E43" s="128">
        <v>40.01</v>
      </c>
      <c r="F43" s="14">
        <v>38</v>
      </c>
      <c r="H43" s="30"/>
      <c r="I43" s="30"/>
      <c r="J43" s="30"/>
      <c r="K43" s="30"/>
      <c r="L43" s="30"/>
    </row>
    <row r="44" spans="1:12" s="21" customFormat="1" ht="18">
      <c r="A44" s="14">
        <v>39</v>
      </c>
      <c r="B44" s="40"/>
      <c r="C44" s="303" t="s">
        <v>224</v>
      </c>
      <c r="D44" s="290" t="s">
        <v>106</v>
      </c>
      <c r="E44" s="128">
        <v>39.78</v>
      </c>
      <c r="F44" s="14">
        <v>39</v>
      </c>
      <c r="H44" s="30"/>
      <c r="I44" s="30"/>
      <c r="J44" s="30"/>
      <c r="K44" s="30"/>
      <c r="L44" s="30"/>
    </row>
    <row r="45" spans="1:12" s="21" customFormat="1" ht="18">
      <c r="A45" s="14">
        <v>40</v>
      </c>
      <c r="B45" s="40"/>
      <c r="C45" s="303" t="s">
        <v>347</v>
      </c>
      <c r="D45" s="291" t="s">
        <v>345</v>
      </c>
      <c r="E45" s="128">
        <v>39.76</v>
      </c>
      <c r="F45" s="14">
        <v>40</v>
      </c>
      <c r="H45" s="30"/>
      <c r="I45" s="30"/>
      <c r="J45" s="30"/>
      <c r="K45" s="30"/>
      <c r="L45" s="30"/>
    </row>
    <row r="46" spans="1:12" s="21" customFormat="1" ht="18">
      <c r="A46" s="14">
        <v>41</v>
      </c>
      <c r="B46" s="40"/>
      <c r="C46" s="303" t="s">
        <v>382</v>
      </c>
      <c r="D46" s="290" t="s">
        <v>141</v>
      </c>
      <c r="E46" s="128">
        <v>39.590000000000003</v>
      </c>
      <c r="F46" s="14">
        <v>41</v>
      </c>
      <c r="H46" s="30"/>
      <c r="I46" s="30"/>
      <c r="J46" s="30"/>
      <c r="K46" s="30"/>
      <c r="L46" s="30"/>
    </row>
    <row r="47" spans="1:12" s="21" customFormat="1" ht="18">
      <c r="A47" s="14">
        <v>42</v>
      </c>
      <c r="B47" s="40"/>
      <c r="C47" s="302" t="s">
        <v>268</v>
      </c>
      <c r="D47" s="290" t="s">
        <v>121</v>
      </c>
      <c r="E47" s="128">
        <v>39.44</v>
      </c>
      <c r="F47" s="14">
        <v>42</v>
      </c>
      <c r="H47" s="30"/>
      <c r="I47" s="30"/>
      <c r="J47" s="30"/>
      <c r="K47" s="30"/>
      <c r="L47" s="30"/>
    </row>
    <row r="48" spans="1:12" s="21" customFormat="1" ht="18">
      <c r="A48" s="14">
        <v>43</v>
      </c>
      <c r="B48" s="40"/>
      <c r="C48" s="307" t="s">
        <v>180</v>
      </c>
      <c r="D48" s="290" t="s">
        <v>187</v>
      </c>
      <c r="E48" s="128">
        <v>39.22</v>
      </c>
      <c r="F48" s="14">
        <v>43</v>
      </c>
      <c r="H48" s="30"/>
      <c r="I48" s="30"/>
      <c r="J48" s="30"/>
      <c r="K48" s="30"/>
      <c r="L48" s="30"/>
    </row>
    <row r="49" spans="1:12" s="21" customFormat="1" ht="18">
      <c r="A49" s="14">
        <v>44</v>
      </c>
      <c r="B49" s="40"/>
      <c r="C49" s="303" t="s">
        <v>352</v>
      </c>
      <c r="D49" s="291" t="s">
        <v>345</v>
      </c>
      <c r="E49" s="128">
        <v>39.11</v>
      </c>
      <c r="F49" s="14">
        <v>44</v>
      </c>
      <c r="H49" s="30"/>
      <c r="I49" s="30"/>
      <c r="J49" s="30"/>
      <c r="K49" s="30"/>
      <c r="L49" s="30"/>
    </row>
    <row r="50" spans="1:12" s="21" customFormat="1" ht="18">
      <c r="A50" s="14">
        <v>45</v>
      </c>
      <c r="B50" s="40"/>
      <c r="C50" s="303" t="s">
        <v>108</v>
      </c>
      <c r="D50" s="290" t="s">
        <v>106</v>
      </c>
      <c r="E50" s="128">
        <v>39.11</v>
      </c>
      <c r="F50" s="14">
        <v>45</v>
      </c>
      <c r="H50" s="30"/>
      <c r="I50" s="30"/>
      <c r="J50" s="30"/>
      <c r="K50" s="30"/>
      <c r="L50" s="30"/>
    </row>
    <row r="51" spans="1:12" s="21" customFormat="1" ht="18">
      <c r="A51" s="14">
        <v>46</v>
      </c>
      <c r="B51" s="40"/>
      <c r="C51" s="308" t="s">
        <v>226</v>
      </c>
      <c r="D51" s="294" t="s">
        <v>112</v>
      </c>
      <c r="E51" s="128">
        <v>39.08</v>
      </c>
      <c r="F51" s="14">
        <v>46</v>
      </c>
      <c r="H51" s="30"/>
      <c r="I51" s="30"/>
      <c r="J51" s="30"/>
      <c r="K51" s="30"/>
      <c r="L51" s="30"/>
    </row>
    <row r="52" spans="1:12" s="21" customFormat="1" ht="18">
      <c r="A52" s="14">
        <v>47</v>
      </c>
      <c r="B52" s="40"/>
      <c r="C52" s="304" t="s">
        <v>171</v>
      </c>
      <c r="D52" s="290" t="s">
        <v>95</v>
      </c>
      <c r="E52" s="128">
        <v>38.83</v>
      </c>
      <c r="F52" s="14">
        <v>47</v>
      </c>
      <c r="H52" s="30"/>
      <c r="I52" s="30"/>
      <c r="J52" s="30"/>
      <c r="K52" s="30"/>
      <c r="L52" s="30"/>
    </row>
    <row r="53" spans="1:12" s="21" customFormat="1" ht="18">
      <c r="A53" s="14">
        <v>48</v>
      </c>
      <c r="B53" s="40"/>
      <c r="C53" s="303" t="s">
        <v>206</v>
      </c>
      <c r="D53" s="293" t="s">
        <v>103</v>
      </c>
      <c r="E53" s="127">
        <v>38.630000000000003</v>
      </c>
      <c r="F53" s="14">
        <v>48</v>
      </c>
      <c r="H53" s="30"/>
      <c r="I53" s="30"/>
      <c r="J53" s="30"/>
      <c r="K53" s="30"/>
      <c r="L53" s="30"/>
    </row>
    <row r="54" spans="1:12" s="21" customFormat="1" ht="18">
      <c r="A54" s="14">
        <v>49</v>
      </c>
      <c r="B54" s="40"/>
      <c r="C54" s="302" t="s">
        <v>146</v>
      </c>
      <c r="D54" s="290" t="s">
        <v>143</v>
      </c>
      <c r="E54" s="128">
        <v>38.49</v>
      </c>
      <c r="F54" s="14">
        <v>49</v>
      </c>
      <c r="H54" s="30"/>
      <c r="I54" s="30"/>
      <c r="J54" s="30"/>
      <c r="K54" s="30"/>
      <c r="L54" s="30"/>
    </row>
    <row r="55" spans="1:12" s="21" customFormat="1" ht="18">
      <c r="A55" s="14">
        <v>50</v>
      </c>
      <c r="B55" s="40"/>
      <c r="C55" s="304" t="s">
        <v>334</v>
      </c>
      <c r="D55" s="290" t="s">
        <v>147</v>
      </c>
      <c r="E55" s="128">
        <v>38.31</v>
      </c>
      <c r="F55" s="14">
        <v>50</v>
      </c>
      <c r="H55" s="30"/>
      <c r="I55" s="30"/>
      <c r="J55" s="30"/>
      <c r="K55" s="30"/>
      <c r="L55" s="30"/>
    </row>
    <row r="56" spans="1:12" s="21" customFormat="1" ht="18">
      <c r="A56" s="14">
        <v>51</v>
      </c>
      <c r="B56" s="40"/>
      <c r="C56" s="306" t="s">
        <v>210</v>
      </c>
      <c r="D56" s="293" t="s">
        <v>104</v>
      </c>
      <c r="E56" s="128">
        <v>38.299999999999997</v>
      </c>
      <c r="F56" s="14">
        <v>51</v>
      </c>
      <c r="H56" s="30"/>
      <c r="I56" s="30"/>
      <c r="J56" s="30"/>
      <c r="K56" s="30"/>
      <c r="L56" s="30"/>
    </row>
    <row r="57" spans="1:12" s="21" customFormat="1" ht="18">
      <c r="A57" s="14">
        <v>52</v>
      </c>
      <c r="B57" s="40"/>
      <c r="C57" s="124" t="s">
        <v>276</v>
      </c>
      <c r="D57" s="290" t="s">
        <v>123</v>
      </c>
      <c r="E57" s="128">
        <v>38.21</v>
      </c>
      <c r="F57" s="14">
        <v>52</v>
      </c>
      <c r="H57" s="30"/>
      <c r="I57" s="30"/>
      <c r="J57" s="30"/>
      <c r="K57" s="30"/>
      <c r="L57" s="30"/>
    </row>
    <row r="58" spans="1:12" s="21" customFormat="1" ht="18">
      <c r="A58" s="14">
        <v>53</v>
      </c>
      <c r="B58" s="40"/>
      <c r="C58" s="302" t="s">
        <v>263</v>
      </c>
      <c r="D58" s="290" t="s">
        <v>120</v>
      </c>
      <c r="E58" s="128">
        <v>38.21</v>
      </c>
      <c r="F58" s="14">
        <v>53</v>
      </c>
      <c r="H58" s="30"/>
      <c r="I58" s="30"/>
      <c r="J58" s="30"/>
      <c r="K58" s="30"/>
      <c r="L58" s="30"/>
    </row>
    <row r="59" spans="1:12" s="21" customFormat="1" ht="18">
      <c r="A59" s="14">
        <v>54</v>
      </c>
      <c r="B59" s="40"/>
      <c r="C59" s="303" t="s">
        <v>350</v>
      </c>
      <c r="D59" s="291" t="s">
        <v>345</v>
      </c>
      <c r="E59" s="128">
        <v>38.17</v>
      </c>
      <c r="F59" s="14">
        <v>54</v>
      </c>
      <c r="H59" s="30"/>
      <c r="I59" s="30"/>
      <c r="J59" s="30"/>
      <c r="K59" s="30"/>
      <c r="L59" s="30"/>
    </row>
    <row r="60" spans="1:12" s="21" customFormat="1" ht="18">
      <c r="A60" s="14">
        <v>55</v>
      </c>
      <c r="B60" s="40"/>
      <c r="C60" s="124" t="s">
        <v>277</v>
      </c>
      <c r="D60" s="290" t="s">
        <v>123</v>
      </c>
      <c r="E60" s="128">
        <v>38.07</v>
      </c>
      <c r="F60" s="14">
        <v>55</v>
      </c>
      <c r="H60" s="30"/>
      <c r="I60" s="30"/>
      <c r="J60" s="30"/>
      <c r="K60" s="30"/>
      <c r="L60" s="30"/>
    </row>
    <row r="61" spans="1:12" s="21" customFormat="1" ht="18">
      <c r="A61" s="14">
        <v>56</v>
      </c>
      <c r="B61" s="40"/>
      <c r="C61" s="302" t="s">
        <v>110</v>
      </c>
      <c r="D61" s="290" t="s">
        <v>106</v>
      </c>
      <c r="E61" s="128">
        <v>38.04</v>
      </c>
      <c r="F61" s="14">
        <v>56</v>
      </c>
      <c r="H61" s="30"/>
      <c r="I61" s="30"/>
      <c r="J61" s="30"/>
      <c r="K61" s="30"/>
      <c r="L61" s="30"/>
    </row>
    <row r="62" spans="1:12" s="21" customFormat="1" ht="18">
      <c r="A62" s="14">
        <v>57</v>
      </c>
      <c r="B62" s="40"/>
      <c r="C62" s="305" t="s">
        <v>183</v>
      </c>
      <c r="D62" s="290" t="s">
        <v>187</v>
      </c>
      <c r="E62" s="128">
        <v>38</v>
      </c>
      <c r="F62" s="14">
        <v>57</v>
      </c>
      <c r="H62" s="30"/>
      <c r="I62" s="30"/>
      <c r="J62" s="30"/>
      <c r="K62" s="30"/>
      <c r="L62" s="30"/>
    </row>
    <row r="63" spans="1:12" s="21" customFormat="1" ht="18">
      <c r="A63" s="14">
        <v>58</v>
      </c>
      <c r="B63" s="40"/>
      <c r="C63" s="309" t="s">
        <v>235</v>
      </c>
      <c r="D63" s="294" t="s">
        <v>116</v>
      </c>
      <c r="E63" s="128">
        <v>38</v>
      </c>
      <c r="F63" s="14">
        <v>58</v>
      </c>
      <c r="H63" s="30"/>
      <c r="I63" s="30"/>
      <c r="J63" s="30"/>
      <c r="K63" s="30"/>
      <c r="L63" s="30"/>
    </row>
    <row r="64" spans="1:12" s="21" customFormat="1" ht="18">
      <c r="A64" s="14">
        <v>59</v>
      </c>
      <c r="B64" s="40"/>
      <c r="C64" s="124" t="s">
        <v>124</v>
      </c>
      <c r="D64" s="290" t="s">
        <v>123</v>
      </c>
      <c r="E64" s="128">
        <v>37.950000000000003</v>
      </c>
      <c r="F64" s="14">
        <v>59</v>
      </c>
      <c r="H64" s="30"/>
      <c r="I64" s="30"/>
      <c r="J64" s="30"/>
      <c r="K64" s="30"/>
      <c r="L64" s="30"/>
    </row>
    <row r="65" spans="1:12" s="21" customFormat="1" ht="18">
      <c r="A65" s="14">
        <v>60</v>
      </c>
      <c r="B65" s="40"/>
      <c r="C65" s="124" t="s">
        <v>130</v>
      </c>
      <c r="D65" s="290" t="s">
        <v>128</v>
      </c>
      <c r="E65" s="128">
        <v>37.9</v>
      </c>
      <c r="F65" s="14">
        <v>60</v>
      </c>
      <c r="H65" s="30"/>
      <c r="I65" s="30"/>
      <c r="J65" s="30"/>
      <c r="K65" s="30"/>
      <c r="L65" s="30"/>
    </row>
    <row r="66" spans="1:12" s="21" customFormat="1" ht="18">
      <c r="A66" s="14">
        <v>61</v>
      </c>
      <c r="B66" s="40"/>
      <c r="C66" s="302" t="s">
        <v>302</v>
      </c>
      <c r="D66" s="290" t="s">
        <v>135</v>
      </c>
      <c r="E66" s="128">
        <v>37.85</v>
      </c>
      <c r="F66" s="14">
        <v>61</v>
      </c>
      <c r="H66" s="30"/>
      <c r="I66" s="30"/>
      <c r="J66" s="30"/>
      <c r="K66" s="30"/>
      <c r="L66" s="30"/>
    </row>
    <row r="67" spans="1:12" s="21" customFormat="1" ht="18">
      <c r="A67" s="14">
        <v>62</v>
      </c>
      <c r="B67" s="40"/>
      <c r="C67" s="310" t="s">
        <v>102</v>
      </c>
      <c r="D67" s="293" t="s">
        <v>101</v>
      </c>
      <c r="E67" s="128">
        <v>37.79</v>
      </c>
      <c r="F67" s="14">
        <v>62</v>
      </c>
      <c r="H67" s="30"/>
      <c r="I67" s="30"/>
      <c r="J67" s="30"/>
      <c r="K67" s="30"/>
      <c r="L67" s="30"/>
    </row>
    <row r="68" spans="1:12" s="21" customFormat="1" ht="18">
      <c r="A68" s="14">
        <v>63</v>
      </c>
      <c r="B68" s="40"/>
      <c r="C68" s="303" t="s">
        <v>114</v>
      </c>
      <c r="D68" s="294" t="s">
        <v>112</v>
      </c>
      <c r="E68" s="128">
        <v>37.76</v>
      </c>
      <c r="F68" s="14">
        <v>63</v>
      </c>
      <c r="H68" s="30"/>
      <c r="I68" s="30"/>
      <c r="J68" s="30"/>
      <c r="K68" s="30"/>
      <c r="L68" s="30"/>
    </row>
    <row r="69" spans="1:12" s="21" customFormat="1" ht="18">
      <c r="A69" s="14">
        <v>64</v>
      </c>
      <c r="B69" s="40"/>
      <c r="C69" s="306" t="s">
        <v>214</v>
      </c>
      <c r="D69" s="293" t="s">
        <v>104</v>
      </c>
      <c r="E69" s="128">
        <v>37.75</v>
      </c>
      <c r="F69" s="14">
        <v>64</v>
      </c>
      <c r="H69" s="30"/>
      <c r="I69" s="30"/>
      <c r="J69" s="30"/>
      <c r="K69" s="30"/>
      <c r="L69" s="30"/>
    </row>
    <row r="70" spans="1:12" s="21" customFormat="1" ht="18">
      <c r="A70" s="14">
        <v>65</v>
      </c>
      <c r="B70" s="40"/>
      <c r="C70" s="302" t="s">
        <v>261</v>
      </c>
      <c r="D70" s="290" t="s">
        <v>120</v>
      </c>
      <c r="E70" s="128">
        <v>37.64</v>
      </c>
      <c r="F70" s="14">
        <v>65</v>
      </c>
      <c r="H70" s="30"/>
      <c r="I70" s="30"/>
      <c r="J70" s="30"/>
      <c r="K70" s="30"/>
      <c r="L70" s="30"/>
    </row>
    <row r="71" spans="1:12" s="21" customFormat="1" ht="18">
      <c r="A71" s="14">
        <v>66</v>
      </c>
      <c r="B71" s="40"/>
      <c r="C71" s="302" t="s">
        <v>260</v>
      </c>
      <c r="D71" s="290" t="s">
        <v>120</v>
      </c>
      <c r="E71" s="128">
        <v>37.630000000000003</v>
      </c>
      <c r="F71" s="14">
        <v>66</v>
      </c>
      <c r="H71" s="30"/>
      <c r="I71" s="30"/>
      <c r="J71" s="30"/>
      <c r="K71" s="30"/>
      <c r="L71" s="30"/>
    </row>
    <row r="72" spans="1:12" s="21" customFormat="1" ht="18">
      <c r="A72" s="14">
        <v>67</v>
      </c>
      <c r="B72" s="40"/>
      <c r="C72" s="303" t="s">
        <v>115</v>
      </c>
      <c r="D72" s="294" t="s">
        <v>112</v>
      </c>
      <c r="E72" s="128">
        <v>37.56</v>
      </c>
      <c r="F72" s="14">
        <v>67</v>
      </c>
      <c r="H72" s="30"/>
      <c r="I72" s="30"/>
      <c r="J72" s="30"/>
      <c r="K72" s="30"/>
      <c r="L72" s="30"/>
    </row>
    <row r="73" spans="1:12" s="21" customFormat="1" ht="18">
      <c r="A73" s="14">
        <v>68</v>
      </c>
      <c r="B73" s="40"/>
      <c r="C73" s="124" t="s">
        <v>427</v>
      </c>
      <c r="D73" s="294" t="s">
        <v>118</v>
      </c>
      <c r="E73" s="128">
        <v>37.450000000000003</v>
      </c>
      <c r="F73" s="14">
        <v>68</v>
      </c>
      <c r="H73" s="30"/>
      <c r="I73" s="30"/>
      <c r="J73" s="30"/>
      <c r="K73" s="30"/>
      <c r="L73" s="30"/>
    </row>
    <row r="74" spans="1:12" s="21" customFormat="1" ht="18">
      <c r="A74" s="14">
        <v>69</v>
      </c>
      <c r="B74" s="40"/>
      <c r="C74" s="302" t="s">
        <v>160</v>
      </c>
      <c r="D74" s="292" t="s">
        <v>93</v>
      </c>
      <c r="E74" s="128">
        <v>36.950000000000003</v>
      </c>
      <c r="F74" s="14">
        <v>69</v>
      </c>
      <c r="H74" s="30"/>
      <c r="I74" s="30"/>
      <c r="J74" s="30"/>
      <c r="K74" s="30"/>
      <c r="L74" s="30"/>
    </row>
    <row r="75" spans="1:12" s="21" customFormat="1" ht="18">
      <c r="A75" s="14">
        <v>70</v>
      </c>
      <c r="B75" s="40"/>
      <c r="C75" s="303" t="s">
        <v>413</v>
      </c>
      <c r="D75" s="290" t="s">
        <v>141</v>
      </c>
      <c r="E75" s="128">
        <v>36.92</v>
      </c>
      <c r="F75" s="14">
        <v>70</v>
      </c>
      <c r="H75" s="30"/>
      <c r="I75" s="30"/>
      <c r="J75" s="30"/>
      <c r="K75" s="30"/>
      <c r="L75" s="30"/>
    </row>
    <row r="76" spans="1:12" s="21" customFormat="1" ht="18">
      <c r="A76" s="14">
        <v>71</v>
      </c>
      <c r="B76" s="40"/>
      <c r="C76" s="129" t="s">
        <v>189</v>
      </c>
      <c r="D76" s="290" t="s">
        <v>99</v>
      </c>
      <c r="E76" s="128">
        <v>36.89</v>
      </c>
      <c r="F76" s="14">
        <v>71</v>
      </c>
      <c r="H76" s="30"/>
      <c r="I76" s="30"/>
      <c r="J76" s="30"/>
      <c r="K76" s="30"/>
      <c r="L76" s="30"/>
    </row>
    <row r="77" spans="1:12" s="21" customFormat="1" ht="18">
      <c r="A77" s="14">
        <v>72</v>
      </c>
      <c r="B77" s="40"/>
      <c r="C77" s="309" t="s">
        <v>234</v>
      </c>
      <c r="D77" s="294" t="s">
        <v>116</v>
      </c>
      <c r="E77" s="128">
        <v>36.86</v>
      </c>
      <c r="F77" s="14">
        <v>72</v>
      </c>
      <c r="H77" s="30"/>
      <c r="I77" s="30"/>
      <c r="J77" s="30"/>
      <c r="K77" s="30"/>
      <c r="L77" s="30"/>
    </row>
    <row r="78" spans="1:12" s="21" customFormat="1" ht="18">
      <c r="A78" s="14">
        <v>73</v>
      </c>
      <c r="B78" s="40"/>
      <c r="C78" s="124" t="s">
        <v>399</v>
      </c>
      <c r="D78" s="290" t="s">
        <v>300</v>
      </c>
      <c r="E78" s="128">
        <v>36.53</v>
      </c>
      <c r="F78" s="14">
        <v>73</v>
      </c>
      <c r="H78" s="30"/>
      <c r="I78" s="30"/>
      <c r="J78" s="30"/>
      <c r="K78" s="30"/>
      <c r="L78" s="30"/>
    </row>
    <row r="79" spans="1:12" s="21" customFormat="1" ht="18">
      <c r="A79" s="14">
        <v>74</v>
      </c>
      <c r="B79" s="40"/>
      <c r="C79" s="129" t="s">
        <v>100</v>
      </c>
      <c r="D79" s="290" t="s">
        <v>99</v>
      </c>
      <c r="E79" s="128">
        <v>36.42</v>
      </c>
      <c r="F79" s="14">
        <v>74</v>
      </c>
      <c r="H79" s="30"/>
      <c r="I79" s="30"/>
      <c r="J79" s="30"/>
      <c r="K79" s="30"/>
      <c r="L79" s="30"/>
    </row>
    <row r="80" spans="1:12" s="21" customFormat="1" ht="18">
      <c r="A80" s="14">
        <v>75</v>
      </c>
      <c r="B80" s="40"/>
      <c r="C80" s="124" t="s">
        <v>423</v>
      </c>
      <c r="D80" s="290" t="s">
        <v>123</v>
      </c>
      <c r="E80" s="128">
        <v>36.32</v>
      </c>
      <c r="F80" s="14">
        <v>75</v>
      </c>
      <c r="H80" s="30"/>
      <c r="I80" s="30"/>
      <c r="J80" s="30"/>
      <c r="K80" s="30"/>
      <c r="L80" s="30"/>
    </row>
    <row r="81" spans="1:12" s="21" customFormat="1" ht="18">
      <c r="A81" s="14">
        <v>76</v>
      </c>
      <c r="B81" s="40"/>
      <c r="C81" s="302" t="s">
        <v>217</v>
      </c>
      <c r="D81" s="291" t="s">
        <v>105</v>
      </c>
      <c r="E81" s="128">
        <v>36.28</v>
      </c>
      <c r="F81" s="14">
        <v>76</v>
      </c>
      <c r="H81" s="30"/>
      <c r="I81" s="30"/>
      <c r="J81" s="30"/>
      <c r="K81" s="30"/>
      <c r="L81" s="30"/>
    </row>
    <row r="82" spans="1:12" s="21" customFormat="1" ht="18">
      <c r="A82" s="14">
        <v>77</v>
      </c>
      <c r="B82" s="40"/>
      <c r="C82" s="124" t="s">
        <v>325</v>
      </c>
      <c r="D82" s="290" t="s">
        <v>122</v>
      </c>
      <c r="E82" s="128">
        <v>36.28</v>
      </c>
      <c r="F82" s="14">
        <v>77</v>
      </c>
      <c r="H82" s="30"/>
      <c r="I82" s="30"/>
      <c r="J82" s="30"/>
      <c r="K82" s="30"/>
      <c r="L82" s="30"/>
    </row>
    <row r="83" spans="1:12" s="21" customFormat="1" ht="18">
      <c r="A83" s="14">
        <v>78</v>
      </c>
      <c r="B83" s="40"/>
      <c r="C83" s="303" t="s">
        <v>200</v>
      </c>
      <c r="D83" s="293" t="s">
        <v>103</v>
      </c>
      <c r="E83" s="128">
        <v>36.24</v>
      </c>
      <c r="F83" s="14">
        <v>78</v>
      </c>
      <c r="H83" s="30"/>
      <c r="I83" s="30"/>
      <c r="J83" s="30"/>
      <c r="K83" s="30"/>
      <c r="L83" s="30"/>
    </row>
    <row r="84" spans="1:12" s="21" customFormat="1" ht="18">
      <c r="A84" s="14">
        <v>79</v>
      </c>
      <c r="B84" s="40"/>
      <c r="C84" s="302" t="s">
        <v>168</v>
      </c>
      <c r="D84" s="290" t="s">
        <v>95</v>
      </c>
      <c r="E84" s="128">
        <v>36.229999999999997</v>
      </c>
      <c r="F84" s="14">
        <v>79</v>
      </c>
      <c r="H84" s="30"/>
      <c r="I84" s="30"/>
      <c r="J84" s="30"/>
      <c r="K84" s="30"/>
      <c r="L84" s="30"/>
    </row>
    <row r="85" spans="1:12" s="21" customFormat="1" ht="18">
      <c r="A85" s="14">
        <v>80</v>
      </c>
      <c r="B85" s="40"/>
      <c r="C85" s="302" t="s">
        <v>144</v>
      </c>
      <c r="D85" s="290" t="s">
        <v>143</v>
      </c>
      <c r="E85" s="128">
        <v>36.020000000000003</v>
      </c>
      <c r="F85" s="14">
        <v>80</v>
      </c>
      <c r="H85" s="30"/>
      <c r="I85" s="30"/>
      <c r="J85" s="30"/>
      <c r="K85" s="30"/>
      <c r="L85" s="30"/>
    </row>
    <row r="86" spans="1:12" s="21" customFormat="1" ht="18">
      <c r="A86" s="14">
        <v>81</v>
      </c>
      <c r="B86" s="40"/>
      <c r="C86" s="308" t="s">
        <v>227</v>
      </c>
      <c r="D86" s="294" t="s">
        <v>112</v>
      </c>
      <c r="E86" s="128">
        <v>35.89</v>
      </c>
      <c r="F86" s="14">
        <v>81</v>
      </c>
      <c r="H86" s="30"/>
      <c r="I86" s="30"/>
      <c r="J86" s="30"/>
      <c r="K86" s="30"/>
      <c r="L86" s="30"/>
    </row>
    <row r="87" spans="1:12" s="21" customFormat="1" ht="18">
      <c r="A87" s="14">
        <v>82</v>
      </c>
      <c r="B87" s="40"/>
      <c r="C87" s="304" t="s">
        <v>293</v>
      </c>
      <c r="D87" s="290" t="s">
        <v>133</v>
      </c>
      <c r="E87" s="128">
        <v>35.46</v>
      </c>
      <c r="F87" s="14">
        <v>82</v>
      </c>
      <c r="H87" s="30"/>
      <c r="I87" s="30"/>
      <c r="J87" s="30"/>
      <c r="K87" s="30"/>
      <c r="L87" s="30"/>
    </row>
    <row r="88" spans="1:12" s="21" customFormat="1" ht="18">
      <c r="A88" s="14">
        <v>83</v>
      </c>
      <c r="B88" s="40"/>
      <c r="C88" s="303" t="s">
        <v>408</v>
      </c>
      <c r="D88" s="290" t="s">
        <v>137</v>
      </c>
      <c r="E88" s="128">
        <v>35.4</v>
      </c>
      <c r="F88" s="14">
        <v>83</v>
      </c>
      <c r="H88" s="30"/>
      <c r="I88" s="30"/>
      <c r="J88" s="30"/>
      <c r="K88" s="30"/>
      <c r="L88" s="30"/>
    </row>
    <row r="89" spans="1:12" s="21" customFormat="1" ht="18">
      <c r="A89" s="14">
        <v>84</v>
      </c>
      <c r="B89" s="40"/>
      <c r="C89" s="302" t="s">
        <v>431</v>
      </c>
      <c r="D89" s="292" t="s">
        <v>93</v>
      </c>
      <c r="E89" s="128">
        <v>35.31</v>
      </c>
      <c r="F89" s="14">
        <v>84</v>
      </c>
      <c r="H89" s="30"/>
      <c r="I89" s="30"/>
      <c r="J89" s="30"/>
      <c r="K89" s="30"/>
      <c r="L89" s="30"/>
    </row>
    <row r="90" spans="1:12" s="21" customFormat="1" ht="18">
      <c r="A90" s="14">
        <v>85</v>
      </c>
      <c r="B90" s="40"/>
      <c r="C90" s="124" t="s">
        <v>321</v>
      </c>
      <c r="D90" s="290" t="s">
        <v>122</v>
      </c>
      <c r="E90" s="128">
        <v>35.299999999999997</v>
      </c>
      <c r="F90" s="14">
        <v>85</v>
      </c>
      <c r="H90" s="30"/>
      <c r="I90" s="30"/>
      <c r="J90" s="30"/>
      <c r="K90" s="30"/>
      <c r="L90" s="30"/>
    </row>
    <row r="91" spans="1:12" s="21" customFormat="1" ht="18">
      <c r="A91" s="14">
        <v>86</v>
      </c>
      <c r="B91" s="40"/>
      <c r="C91" s="303" t="s">
        <v>383</v>
      </c>
      <c r="D91" s="290" t="s">
        <v>141</v>
      </c>
      <c r="E91" s="128">
        <v>35.26</v>
      </c>
      <c r="F91" s="14">
        <v>86</v>
      </c>
      <c r="H91" s="30"/>
      <c r="I91" s="30"/>
      <c r="J91" s="30"/>
      <c r="K91" s="30"/>
      <c r="L91" s="30"/>
    </row>
    <row r="92" spans="1:12" s="21" customFormat="1" ht="18">
      <c r="A92" s="14">
        <v>87</v>
      </c>
      <c r="B92" s="40"/>
      <c r="C92" s="124" t="s">
        <v>129</v>
      </c>
      <c r="D92" s="290" t="s">
        <v>128</v>
      </c>
      <c r="E92" s="128">
        <v>35.24</v>
      </c>
      <c r="F92" s="14">
        <v>87</v>
      </c>
      <c r="H92" s="30"/>
      <c r="I92" s="30"/>
      <c r="J92" s="30"/>
      <c r="K92" s="30"/>
      <c r="L92" s="30"/>
    </row>
    <row r="93" spans="1:12" s="21" customFormat="1" ht="18">
      <c r="A93" s="14">
        <v>88</v>
      </c>
      <c r="B93" s="40"/>
      <c r="C93" s="302" t="s">
        <v>370</v>
      </c>
      <c r="D93" s="291" t="s">
        <v>373</v>
      </c>
      <c r="E93" s="128">
        <v>35.159999999999997</v>
      </c>
      <c r="F93" s="14">
        <v>88</v>
      </c>
      <c r="H93" s="30"/>
      <c r="I93" s="30"/>
      <c r="J93" s="30"/>
      <c r="K93" s="30"/>
      <c r="L93" s="30"/>
    </row>
    <row r="94" spans="1:12" s="21" customFormat="1" ht="18">
      <c r="A94" s="14">
        <v>89</v>
      </c>
      <c r="B94" s="40"/>
      <c r="C94" s="304" t="s">
        <v>386</v>
      </c>
      <c r="D94" s="292" t="s">
        <v>140</v>
      </c>
      <c r="E94" s="128">
        <v>35</v>
      </c>
      <c r="F94" s="14">
        <v>89</v>
      </c>
      <c r="H94" s="30"/>
      <c r="I94" s="30"/>
      <c r="J94" s="30"/>
      <c r="K94" s="30"/>
      <c r="L94" s="30"/>
    </row>
    <row r="95" spans="1:12" s="21" customFormat="1" ht="18">
      <c r="A95" s="14">
        <v>90</v>
      </c>
      <c r="B95" s="40"/>
      <c r="C95" s="302" t="s">
        <v>389</v>
      </c>
      <c r="D95" s="292" t="s">
        <v>140</v>
      </c>
      <c r="E95" s="128">
        <v>35</v>
      </c>
      <c r="F95" s="14">
        <v>90</v>
      </c>
      <c r="H95" s="30"/>
      <c r="I95" s="30"/>
      <c r="J95" s="30"/>
      <c r="K95" s="30"/>
      <c r="L95" s="30"/>
    </row>
    <row r="96" spans="1:12" s="21" customFormat="1" ht="18">
      <c r="A96" s="14">
        <v>91</v>
      </c>
      <c r="B96" s="40"/>
      <c r="C96" s="303" t="s">
        <v>412</v>
      </c>
      <c r="D96" s="290" t="s">
        <v>141</v>
      </c>
      <c r="E96" s="128">
        <v>34.97</v>
      </c>
      <c r="F96" s="14">
        <v>91</v>
      </c>
      <c r="H96" s="30"/>
      <c r="I96" s="30"/>
      <c r="J96" s="30"/>
      <c r="K96" s="30"/>
      <c r="L96" s="30"/>
    </row>
    <row r="97" spans="1:12" s="21" customFormat="1" ht="18">
      <c r="A97" s="14">
        <v>92</v>
      </c>
      <c r="B97" s="40"/>
      <c r="C97" s="306" t="s">
        <v>208</v>
      </c>
      <c r="D97" s="293" t="s">
        <v>104</v>
      </c>
      <c r="E97" s="128">
        <v>34.92</v>
      </c>
      <c r="F97" s="14">
        <v>92</v>
      </c>
      <c r="H97" s="30"/>
      <c r="I97" s="30"/>
      <c r="J97" s="30"/>
      <c r="K97" s="30"/>
      <c r="L97" s="30"/>
    </row>
    <row r="98" spans="1:12" s="21" customFormat="1" ht="18">
      <c r="A98" s="14">
        <v>93</v>
      </c>
      <c r="B98" s="40"/>
      <c r="C98" s="302" t="s">
        <v>156</v>
      </c>
      <c r="D98" s="292" t="s">
        <v>93</v>
      </c>
      <c r="E98" s="128">
        <v>34.880000000000003</v>
      </c>
      <c r="F98" s="14">
        <v>93</v>
      </c>
      <c r="H98" s="30"/>
      <c r="I98" s="30"/>
      <c r="J98" s="30"/>
      <c r="K98" s="30"/>
      <c r="L98" s="30"/>
    </row>
    <row r="99" spans="1:12" s="21" customFormat="1" ht="18">
      <c r="A99" s="14">
        <v>94</v>
      </c>
      <c r="B99" s="40"/>
      <c r="C99" s="302" t="s">
        <v>339</v>
      </c>
      <c r="D99" s="290" t="s">
        <v>336</v>
      </c>
      <c r="E99" s="128">
        <v>34.76</v>
      </c>
      <c r="F99" s="14">
        <v>94</v>
      </c>
      <c r="H99" s="30"/>
      <c r="I99" s="30"/>
      <c r="J99" s="30"/>
      <c r="K99" s="30"/>
      <c r="L99" s="30"/>
    </row>
    <row r="100" spans="1:12" s="21" customFormat="1" ht="18">
      <c r="A100" s="14">
        <v>95</v>
      </c>
      <c r="B100" s="40"/>
      <c r="C100" s="302" t="s">
        <v>162</v>
      </c>
      <c r="D100" s="290" t="s">
        <v>94</v>
      </c>
      <c r="E100" s="128">
        <v>34.71</v>
      </c>
      <c r="F100" s="14">
        <v>95</v>
      </c>
      <c r="H100" s="30"/>
      <c r="I100" s="30"/>
      <c r="J100" s="30"/>
      <c r="K100" s="30"/>
      <c r="L100" s="30"/>
    </row>
    <row r="101" spans="1:12" s="21" customFormat="1" ht="18">
      <c r="A101" s="14">
        <v>96</v>
      </c>
      <c r="B101" s="40"/>
      <c r="C101" s="302" t="s">
        <v>371</v>
      </c>
      <c r="D101" s="291" t="s">
        <v>373</v>
      </c>
      <c r="E101" s="128">
        <v>34.700000000000003</v>
      </c>
      <c r="F101" s="14">
        <v>96</v>
      </c>
      <c r="H101" s="30"/>
      <c r="I101" s="30"/>
      <c r="J101" s="30"/>
      <c r="K101" s="30"/>
      <c r="L101" s="30"/>
    </row>
    <row r="102" spans="1:12" s="21" customFormat="1" ht="18">
      <c r="A102" s="14">
        <v>97</v>
      </c>
      <c r="B102" s="40"/>
      <c r="C102" s="302" t="s">
        <v>354</v>
      </c>
      <c r="D102" s="290" t="s">
        <v>143</v>
      </c>
      <c r="E102" s="128">
        <v>34.700000000000003</v>
      </c>
      <c r="F102" s="14">
        <v>97</v>
      </c>
      <c r="H102" s="30"/>
      <c r="I102" s="30"/>
      <c r="J102" s="30"/>
      <c r="K102" s="30"/>
      <c r="L102" s="30"/>
    </row>
    <row r="103" spans="1:12" s="21" customFormat="1" ht="18">
      <c r="A103" s="14">
        <v>98</v>
      </c>
      <c r="B103" s="40"/>
      <c r="C103" s="124" t="s">
        <v>424</v>
      </c>
      <c r="D103" s="290" t="s">
        <v>123</v>
      </c>
      <c r="E103" s="128">
        <v>34.69</v>
      </c>
      <c r="F103" s="14">
        <v>98</v>
      </c>
      <c r="H103" s="30"/>
      <c r="I103" s="30"/>
      <c r="J103" s="30"/>
      <c r="K103" s="30"/>
      <c r="L103" s="30"/>
    </row>
    <row r="104" spans="1:12" s="21" customFormat="1" ht="18">
      <c r="A104" s="14">
        <v>99</v>
      </c>
      <c r="B104" s="40"/>
      <c r="C104" s="303" t="s">
        <v>312</v>
      </c>
      <c r="D104" s="290" t="s">
        <v>136</v>
      </c>
      <c r="E104" s="128">
        <v>34.68</v>
      </c>
      <c r="F104" s="14">
        <v>99</v>
      </c>
      <c r="H104" s="30"/>
      <c r="I104" s="30"/>
      <c r="J104" s="30"/>
      <c r="K104" s="30"/>
      <c r="L104" s="30"/>
    </row>
    <row r="105" spans="1:12" s="21" customFormat="1" ht="18">
      <c r="A105" s="14">
        <v>100</v>
      </c>
      <c r="B105" s="40"/>
      <c r="C105" s="129" t="s">
        <v>192</v>
      </c>
      <c r="D105" s="290" t="s">
        <v>99</v>
      </c>
      <c r="E105" s="128">
        <v>34.6</v>
      </c>
      <c r="F105" s="14">
        <v>100</v>
      </c>
      <c r="H105" s="30"/>
      <c r="I105" s="30"/>
      <c r="J105" s="30"/>
      <c r="K105" s="30"/>
      <c r="L105" s="30"/>
    </row>
    <row r="106" spans="1:12" s="21" customFormat="1" ht="18">
      <c r="A106" s="14">
        <v>101</v>
      </c>
      <c r="B106" s="40"/>
      <c r="C106" s="303" t="s">
        <v>203</v>
      </c>
      <c r="D106" s="293" t="s">
        <v>103</v>
      </c>
      <c r="E106" s="128">
        <v>34.5</v>
      </c>
      <c r="F106" s="14">
        <v>101</v>
      </c>
      <c r="H106" s="30"/>
      <c r="I106" s="30"/>
      <c r="J106" s="30"/>
      <c r="K106" s="30"/>
      <c r="L106" s="30"/>
    </row>
    <row r="107" spans="1:12" s="21" customFormat="1" ht="18">
      <c r="A107" s="14">
        <v>102</v>
      </c>
      <c r="B107" s="40"/>
      <c r="C107" s="302" t="s">
        <v>422</v>
      </c>
      <c r="D107" s="290" t="s">
        <v>126</v>
      </c>
      <c r="E107" s="128">
        <v>34.479999999999997</v>
      </c>
      <c r="F107" s="14">
        <v>102</v>
      </c>
      <c r="H107" s="30"/>
      <c r="I107" s="30"/>
      <c r="J107" s="30"/>
      <c r="K107" s="30"/>
      <c r="L107" s="30"/>
    </row>
    <row r="108" spans="1:12" s="21" customFormat="1" ht="18">
      <c r="A108" s="14">
        <v>103</v>
      </c>
      <c r="B108" s="40"/>
      <c r="C108" s="124" t="s">
        <v>132</v>
      </c>
      <c r="D108" s="290" t="s">
        <v>128</v>
      </c>
      <c r="E108" s="128">
        <v>34.380000000000003</v>
      </c>
      <c r="F108" s="14">
        <v>103</v>
      </c>
      <c r="H108" s="30"/>
      <c r="I108" s="30"/>
      <c r="J108" s="30"/>
      <c r="K108" s="30"/>
      <c r="L108" s="30"/>
    </row>
    <row r="109" spans="1:12" s="21" customFormat="1" ht="18">
      <c r="A109" s="14">
        <v>104</v>
      </c>
      <c r="B109" s="40"/>
      <c r="C109" s="311" t="s">
        <v>163</v>
      </c>
      <c r="D109" s="290" t="s">
        <v>94</v>
      </c>
      <c r="E109" s="128">
        <v>34.299999999999997</v>
      </c>
      <c r="F109" s="14">
        <v>104</v>
      </c>
      <c r="H109" s="30"/>
      <c r="I109" s="30"/>
      <c r="J109" s="30"/>
      <c r="K109" s="30"/>
      <c r="L109" s="30"/>
    </row>
    <row r="110" spans="1:12" s="21" customFormat="1" ht="18">
      <c r="A110" s="14">
        <v>105</v>
      </c>
      <c r="B110" s="40"/>
      <c r="C110" s="302" t="s">
        <v>219</v>
      </c>
      <c r="D110" s="291" t="s">
        <v>105</v>
      </c>
      <c r="E110" s="128">
        <v>34.270000000000003</v>
      </c>
      <c r="F110" s="14">
        <v>105</v>
      </c>
      <c r="H110" s="30"/>
      <c r="I110" s="30"/>
      <c r="J110" s="30"/>
      <c r="K110" s="30"/>
      <c r="L110" s="30"/>
    </row>
    <row r="111" spans="1:12" s="21" customFormat="1" ht="18">
      <c r="A111" s="14">
        <v>106</v>
      </c>
      <c r="B111" s="40"/>
      <c r="C111" s="305" t="s">
        <v>186</v>
      </c>
      <c r="D111" s="290" t="s">
        <v>187</v>
      </c>
      <c r="E111" s="128">
        <v>34.25</v>
      </c>
      <c r="F111" s="14">
        <v>106</v>
      </c>
      <c r="H111" s="30"/>
      <c r="I111" s="30"/>
      <c r="J111" s="30"/>
      <c r="K111" s="30"/>
      <c r="L111" s="30"/>
    </row>
    <row r="112" spans="1:12" s="21" customFormat="1" ht="18">
      <c r="A112" s="14">
        <v>107</v>
      </c>
      <c r="B112" s="40"/>
      <c r="C112" s="304" t="s">
        <v>329</v>
      </c>
      <c r="D112" s="290" t="s">
        <v>147</v>
      </c>
      <c r="E112" s="128">
        <v>34.200000000000003</v>
      </c>
      <c r="F112" s="14">
        <v>107</v>
      </c>
      <c r="H112" s="30"/>
      <c r="I112" s="30"/>
      <c r="J112" s="30"/>
      <c r="K112" s="30"/>
      <c r="L112" s="30"/>
    </row>
    <row r="113" spans="1:12" s="21" customFormat="1" ht="18">
      <c r="A113" s="14">
        <v>108</v>
      </c>
      <c r="B113" s="40"/>
      <c r="C113" s="124" t="s">
        <v>320</v>
      </c>
      <c r="D113" s="290" t="s">
        <v>122</v>
      </c>
      <c r="E113" s="128">
        <v>34.159999999999997</v>
      </c>
      <c r="F113" s="14">
        <v>108</v>
      </c>
      <c r="H113" s="30"/>
      <c r="I113" s="30"/>
      <c r="J113" s="30"/>
      <c r="K113" s="30"/>
      <c r="L113" s="30"/>
    </row>
    <row r="114" spans="1:12" s="21" customFormat="1" ht="18">
      <c r="A114" s="14">
        <v>109</v>
      </c>
      <c r="B114" s="40"/>
      <c r="C114" s="304" t="s">
        <v>332</v>
      </c>
      <c r="D114" s="290" t="s">
        <v>147</v>
      </c>
      <c r="E114" s="128">
        <v>34.15</v>
      </c>
      <c r="F114" s="14">
        <v>109</v>
      </c>
      <c r="H114" s="30"/>
      <c r="I114" s="30"/>
      <c r="J114" s="30"/>
      <c r="K114" s="30"/>
      <c r="L114" s="30"/>
    </row>
    <row r="115" spans="1:12" s="21" customFormat="1" ht="18">
      <c r="A115" s="14">
        <v>110</v>
      </c>
      <c r="B115" s="40"/>
      <c r="C115" s="124" t="s">
        <v>177</v>
      </c>
      <c r="D115" s="294" t="s">
        <v>96</v>
      </c>
      <c r="E115" s="128">
        <v>34.15</v>
      </c>
      <c r="F115" s="14">
        <v>110</v>
      </c>
      <c r="H115" s="30"/>
      <c r="I115" s="30"/>
      <c r="J115" s="30"/>
      <c r="K115" s="30"/>
      <c r="L115" s="30"/>
    </row>
    <row r="116" spans="1:12" s="21" customFormat="1" ht="18">
      <c r="A116" s="14">
        <v>111</v>
      </c>
      <c r="B116" s="40"/>
      <c r="C116" s="124" t="s">
        <v>322</v>
      </c>
      <c r="D116" s="290" t="s">
        <v>122</v>
      </c>
      <c r="E116" s="128">
        <v>34.130000000000003</v>
      </c>
      <c r="F116" s="14">
        <v>111</v>
      </c>
      <c r="H116" s="30"/>
      <c r="I116" s="30"/>
      <c r="J116" s="30"/>
      <c r="K116" s="30"/>
      <c r="L116" s="30"/>
    </row>
    <row r="117" spans="1:12" s="21" customFormat="1" ht="18">
      <c r="A117" s="14">
        <v>112</v>
      </c>
      <c r="B117" s="40"/>
      <c r="C117" s="306" t="s">
        <v>212</v>
      </c>
      <c r="D117" s="293" t="s">
        <v>104</v>
      </c>
      <c r="E117" s="128">
        <v>34.1</v>
      </c>
      <c r="F117" s="14">
        <v>112</v>
      </c>
      <c r="H117" s="30"/>
      <c r="I117" s="30"/>
      <c r="J117" s="30"/>
      <c r="K117" s="30"/>
      <c r="L117" s="30"/>
    </row>
    <row r="118" spans="1:12" s="21" customFormat="1" ht="18">
      <c r="A118" s="14">
        <v>113</v>
      </c>
      <c r="B118" s="40"/>
      <c r="C118" s="306" t="s">
        <v>207</v>
      </c>
      <c r="D118" s="293" t="s">
        <v>104</v>
      </c>
      <c r="E118" s="128">
        <v>34.04</v>
      </c>
      <c r="F118" s="14">
        <v>113</v>
      </c>
      <c r="H118" s="30"/>
      <c r="I118" s="30"/>
      <c r="J118" s="30"/>
      <c r="K118" s="30"/>
      <c r="L118" s="30"/>
    </row>
    <row r="119" spans="1:12" s="21" customFormat="1" ht="18">
      <c r="A119" s="14">
        <v>114</v>
      </c>
      <c r="B119" s="40"/>
      <c r="C119" s="303" t="s">
        <v>107</v>
      </c>
      <c r="D119" s="290" t="s">
        <v>106</v>
      </c>
      <c r="E119" s="128">
        <v>34.03</v>
      </c>
      <c r="F119" s="14">
        <v>114</v>
      </c>
      <c r="H119" s="30"/>
      <c r="I119" s="30"/>
      <c r="J119" s="30"/>
      <c r="K119" s="30"/>
      <c r="L119" s="30"/>
    </row>
    <row r="120" spans="1:12" s="21" customFormat="1" ht="18">
      <c r="A120" s="14">
        <v>115</v>
      </c>
      <c r="B120" s="40"/>
      <c r="C120" s="303" t="s">
        <v>381</v>
      </c>
      <c r="D120" s="290" t="s">
        <v>141</v>
      </c>
      <c r="E120" s="128">
        <v>34.01</v>
      </c>
      <c r="F120" s="14">
        <v>115</v>
      </c>
      <c r="H120" s="30"/>
      <c r="I120" s="30"/>
      <c r="J120" s="30"/>
      <c r="K120" s="30"/>
      <c r="L120" s="30"/>
    </row>
    <row r="121" spans="1:12" s="21" customFormat="1" ht="18">
      <c r="A121" s="14">
        <v>116</v>
      </c>
      <c r="B121" s="40"/>
      <c r="C121" s="124" t="s">
        <v>396</v>
      </c>
      <c r="D121" s="290" t="s">
        <v>142</v>
      </c>
      <c r="E121" s="128">
        <v>33.840000000000003</v>
      </c>
      <c r="F121" s="14">
        <v>115</v>
      </c>
      <c r="H121" s="30"/>
      <c r="I121" s="30"/>
      <c r="J121" s="30"/>
      <c r="K121" s="30"/>
      <c r="L121" s="30"/>
    </row>
    <row r="122" spans="1:12" s="21" customFormat="1" ht="18">
      <c r="A122" s="14">
        <v>117</v>
      </c>
      <c r="B122" s="40"/>
      <c r="C122" s="302" t="s">
        <v>158</v>
      </c>
      <c r="D122" s="292" t="s">
        <v>93</v>
      </c>
      <c r="E122" s="128">
        <v>33.83</v>
      </c>
      <c r="F122" s="14">
        <v>117</v>
      </c>
      <c r="H122" s="30"/>
      <c r="I122" s="30"/>
      <c r="J122" s="30"/>
      <c r="K122" s="30"/>
      <c r="L122" s="30"/>
    </row>
    <row r="123" spans="1:12" s="21" customFormat="1" ht="18">
      <c r="A123" s="14">
        <v>118</v>
      </c>
      <c r="B123" s="40"/>
      <c r="C123" s="302" t="s">
        <v>164</v>
      </c>
      <c r="D123" s="290" t="s">
        <v>94</v>
      </c>
      <c r="E123" s="128">
        <v>33.79</v>
      </c>
      <c r="F123" s="14">
        <v>118</v>
      </c>
      <c r="H123" s="30"/>
      <c r="I123" s="30"/>
      <c r="J123" s="30"/>
      <c r="K123" s="30"/>
      <c r="L123" s="30"/>
    </row>
    <row r="124" spans="1:12" s="21" customFormat="1" ht="18">
      <c r="A124" s="14">
        <v>119</v>
      </c>
      <c r="B124" s="40"/>
      <c r="C124" s="124" t="s">
        <v>391</v>
      </c>
      <c r="D124" s="290" t="s">
        <v>142</v>
      </c>
      <c r="E124" s="128">
        <v>33.74</v>
      </c>
      <c r="F124" s="14">
        <v>119</v>
      </c>
      <c r="H124" s="30"/>
      <c r="I124" s="30"/>
      <c r="J124" s="30"/>
      <c r="K124" s="30"/>
      <c r="L124" s="30"/>
    </row>
    <row r="125" spans="1:12" s="21" customFormat="1" ht="18">
      <c r="A125" s="14">
        <v>120</v>
      </c>
      <c r="B125" s="40"/>
      <c r="C125" s="302" t="s">
        <v>355</v>
      </c>
      <c r="D125" s="290" t="s">
        <v>143</v>
      </c>
      <c r="E125" s="128">
        <v>33.69</v>
      </c>
      <c r="F125" s="14">
        <v>120</v>
      </c>
      <c r="H125" s="30"/>
      <c r="I125" s="30"/>
      <c r="J125" s="30"/>
      <c r="K125" s="30"/>
      <c r="L125" s="30"/>
    </row>
    <row r="126" spans="1:12" s="21" customFormat="1" ht="18">
      <c r="A126" s="14">
        <v>121</v>
      </c>
      <c r="B126" s="40"/>
      <c r="C126" s="124" t="s">
        <v>248</v>
      </c>
      <c r="D126" s="294" t="s">
        <v>118</v>
      </c>
      <c r="E126" s="128">
        <v>33.68</v>
      </c>
      <c r="F126" s="14">
        <v>121</v>
      </c>
      <c r="H126" s="30"/>
      <c r="I126" s="30"/>
      <c r="J126" s="30"/>
      <c r="K126" s="30"/>
      <c r="L126" s="30"/>
    </row>
    <row r="127" spans="1:12" s="21" customFormat="1" ht="18">
      <c r="A127" s="14">
        <v>122</v>
      </c>
      <c r="B127" s="40"/>
      <c r="C127" s="302" t="s">
        <v>161</v>
      </c>
      <c r="D127" s="292" t="s">
        <v>93</v>
      </c>
      <c r="E127" s="128">
        <v>33.659999999999997</v>
      </c>
      <c r="F127" s="14">
        <v>121</v>
      </c>
      <c r="H127" s="30"/>
      <c r="I127" s="30"/>
      <c r="J127" s="30"/>
      <c r="K127" s="30"/>
      <c r="L127" s="30"/>
    </row>
    <row r="128" spans="1:12" s="21" customFormat="1" ht="18">
      <c r="A128" s="14">
        <v>123</v>
      </c>
      <c r="B128" s="40"/>
      <c r="C128" s="124" t="s">
        <v>175</v>
      </c>
      <c r="D128" s="294" t="s">
        <v>96</v>
      </c>
      <c r="E128" s="128">
        <v>33.630000000000003</v>
      </c>
      <c r="F128" s="14">
        <v>123</v>
      </c>
      <c r="H128" s="30"/>
      <c r="I128" s="30"/>
      <c r="J128" s="30"/>
      <c r="K128" s="30"/>
      <c r="L128" s="30"/>
    </row>
    <row r="129" spans="1:12" s="21" customFormat="1" ht="18">
      <c r="A129" s="14">
        <v>124</v>
      </c>
      <c r="B129" s="40"/>
      <c r="C129" s="304" t="s">
        <v>380</v>
      </c>
      <c r="D129" s="290" t="s">
        <v>138</v>
      </c>
      <c r="E129" s="128">
        <v>33.61</v>
      </c>
      <c r="F129" s="14">
        <v>124</v>
      </c>
      <c r="H129" s="30"/>
      <c r="I129" s="30"/>
      <c r="J129" s="30"/>
      <c r="K129" s="30"/>
      <c r="L129" s="30"/>
    </row>
    <row r="130" spans="1:12" s="21" customFormat="1" ht="18">
      <c r="A130" s="14">
        <v>125</v>
      </c>
      <c r="B130" s="40"/>
      <c r="C130" s="124" t="s">
        <v>316</v>
      </c>
      <c r="D130" s="290" t="s">
        <v>128</v>
      </c>
      <c r="E130" s="128">
        <v>33.47</v>
      </c>
      <c r="F130" s="14">
        <v>125</v>
      </c>
      <c r="H130" s="30"/>
      <c r="I130" s="30"/>
      <c r="J130" s="30"/>
      <c r="K130" s="30"/>
      <c r="L130" s="30"/>
    </row>
    <row r="131" spans="1:12" s="21" customFormat="1" ht="18">
      <c r="A131" s="14">
        <v>126</v>
      </c>
      <c r="B131" s="40"/>
      <c r="C131" s="304" t="s">
        <v>377</v>
      </c>
      <c r="D131" s="290" t="s">
        <v>138</v>
      </c>
      <c r="E131" s="128">
        <v>33.32</v>
      </c>
      <c r="F131" s="14">
        <v>126</v>
      </c>
      <c r="H131" s="30"/>
      <c r="I131" s="30"/>
      <c r="J131" s="30"/>
      <c r="K131" s="30"/>
      <c r="L131" s="30"/>
    </row>
    <row r="132" spans="1:12" s="21" customFormat="1" ht="18">
      <c r="A132" s="14">
        <v>127</v>
      </c>
      <c r="B132" s="40"/>
      <c r="C132" s="124" t="s">
        <v>174</v>
      </c>
      <c r="D132" s="294" t="s">
        <v>96</v>
      </c>
      <c r="E132" s="128">
        <v>33.28</v>
      </c>
      <c r="F132" s="14">
        <v>126</v>
      </c>
      <c r="H132" s="30"/>
      <c r="I132" s="30"/>
      <c r="J132" s="30"/>
      <c r="K132" s="30"/>
      <c r="L132" s="30"/>
    </row>
    <row r="133" spans="1:12" s="21" customFormat="1" ht="18">
      <c r="A133" s="14">
        <v>128</v>
      </c>
      <c r="B133" s="40"/>
      <c r="C133" s="129" t="s">
        <v>190</v>
      </c>
      <c r="D133" s="290" t="s">
        <v>99</v>
      </c>
      <c r="E133" s="128">
        <v>33.21</v>
      </c>
      <c r="F133" s="14">
        <v>128</v>
      </c>
      <c r="H133" s="30"/>
      <c r="I133" s="30"/>
      <c r="J133" s="30"/>
      <c r="K133" s="30"/>
      <c r="L133" s="30"/>
    </row>
    <row r="134" spans="1:12" s="21" customFormat="1" ht="18">
      <c r="A134" s="14">
        <v>129</v>
      </c>
      <c r="B134" s="40"/>
      <c r="C134" s="305" t="s">
        <v>184</v>
      </c>
      <c r="D134" s="290" t="s">
        <v>187</v>
      </c>
      <c r="E134" s="128">
        <v>33.19</v>
      </c>
      <c r="F134" s="14">
        <v>129</v>
      </c>
      <c r="H134" s="30"/>
      <c r="I134" s="30"/>
      <c r="J134" s="30"/>
      <c r="K134" s="30"/>
      <c r="L134" s="30"/>
    </row>
    <row r="135" spans="1:12" s="21" customFormat="1" ht="18">
      <c r="A135" s="14">
        <v>130</v>
      </c>
      <c r="B135" s="40"/>
      <c r="C135" s="302" t="s">
        <v>304</v>
      </c>
      <c r="D135" s="290" t="s">
        <v>135</v>
      </c>
      <c r="E135" s="128">
        <v>33.07</v>
      </c>
      <c r="F135" s="14">
        <v>130</v>
      </c>
      <c r="H135" s="30"/>
      <c r="I135" s="30"/>
      <c r="J135" s="30"/>
      <c r="K135" s="30"/>
      <c r="L135" s="30"/>
    </row>
    <row r="136" spans="1:12" s="21" customFormat="1" ht="18">
      <c r="A136" s="14">
        <v>131</v>
      </c>
      <c r="B136" s="40"/>
      <c r="C136" s="302" t="s">
        <v>432</v>
      </c>
      <c r="D136" s="292" t="s">
        <v>93</v>
      </c>
      <c r="E136" s="128">
        <v>33</v>
      </c>
      <c r="F136" s="14">
        <v>131</v>
      </c>
      <c r="H136" s="30"/>
      <c r="I136" s="30"/>
      <c r="J136" s="30"/>
      <c r="K136" s="30"/>
      <c r="L136" s="30"/>
    </row>
    <row r="137" spans="1:12" s="21" customFormat="1" ht="18">
      <c r="A137" s="14">
        <v>132</v>
      </c>
      <c r="B137" s="40"/>
      <c r="C137" s="302" t="s">
        <v>303</v>
      </c>
      <c r="D137" s="290" t="s">
        <v>135</v>
      </c>
      <c r="E137" s="128">
        <v>32.97</v>
      </c>
      <c r="F137" s="14">
        <v>132</v>
      </c>
      <c r="H137" s="30"/>
      <c r="I137" s="30"/>
      <c r="J137" s="30"/>
      <c r="K137" s="30"/>
      <c r="L137" s="30"/>
    </row>
    <row r="138" spans="1:12" s="21" customFormat="1" ht="18">
      <c r="A138" s="14">
        <v>133</v>
      </c>
      <c r="B138" s="40"/>
      <c r="C138" s="303" t="s">
        <v>349</v>
      </c>
      <c r="D138" s="291" t="s">
        <v>345</v>
      </c>
      <c r="E138" s="128">
        <v>32.92</v>
      </c>
      <c r="F138" s="14">
        <v>133</v>
      </c>
      <c r="H138" s="30"/>
      <c r="I138" s="30"/>
      <c r="J138" s="30"/>
      <c r="K138" s="30"/>
      <c r="L138" s="30"/>
    </row>
    <row r="139" spans="1:12" s="21" customFormat="1" ht="18">
      <c r="A139" s="14">
        <v>134</v>
      </c>
      <c r="B139" s="40"/>
      <c r="C139" s="302" t="s">
        <v>258</v>
      </c>
      <c r="D139" s="290" t="s">
        <v>120</v>
      </c>
      <c r="E139" s="128">
        <v>32.92</v>
      </c>
      <c r="F139" s="14">
        <v>134</v>
      </c>
      <c r="H139" s="30"/>
      <c r="I139" s="30"/>
      <c r="J139" s="30"/>
      <c r="K139" s="30"/>
      <c r="L139" s="30"/>
    </row>
    <row r="140" spans="1:12" s="21" customFormat="1" ht="18">
      <c r="A140" s="14">
        <v>135</v>
      </c>
      <c r="B140" s="40"/>
      <c r="C140" s="302" t="s">
        <v>262</v>
      </c>
      <c r="D140" s="290" t="s">
        <v>120</v>
      </c>
      <c r="E140" s="128">
        <v>32.83</v>
      </c>
      <c r="F140" s="14">
        <v>135</v>
      </c>
      <c r="H140" s="30"/>
      <c r="I140" s="30"/>
      <c r="J140" s="30"/>
      <c r="K140" s="30"/>
      <c r="L140" s="30"/>
    </row>
    <row r="141" spans="1:12" s="21" customFormat="1" ht="18">
      <c r="A141" s="14">
        <v>136</v>
      </c>
      <c r="B141" s="40"/>
      <c r="C141" s="310" t="s">
        <v>437</v>
      </c>
      <c r="D141" s="293" t="s">
        <v>101</v>
      </c>
      <c r="E141" s="128">
        <v>32.81</v>
      </c>
      <c r="F141" s="14">
        <v>136</v>
      </c>
      <c r="H141" s="30"/>
      <c r="I141" s="30"/>
      <c r="J141" s="30"/>
      <c r="K141" s="30"/>
      <c r="L141" s="30"/>
    </row>
    <row r="142" spans="1:12" s="21" customFormat="1" ht="18">
      <c r="A142" s="14">
        <v>137</v>
      </c>
      <c r="B142" s="40"/>
      <c r="C142" s="302" t="s">
        <v>254</v>
      </c>
      <c r="D142" s="294" t="s">
        <v>92</v>
      </c>
      <c r="E142" s="128">
        <v>32.75</v>
      </c>
      <c r="F142" s="14">
        <v>137</v>
      </c>
      <c r="H142" s="30"/>
      <c r="I142" s="30"/>
      <c r="J142" s="30"/>
      <c r="K142" s="30"/>
      <c r="L142" s="30"/>
    </row>
    <row r="143" spans="1:12" s="21" customFormat="1" ht="18">
      <c r="A143" s="14">
        <v>138</v>
      </c>
      <c r="B143" s="40"/>
      <c r="C143" s="302" t="s">
        <v>338</v>
      </c>
      <c r="D143" s="290" t="s">
        <v>336</v>
      </c>
      <c r="E143" s="128">
        <v>32.74</v>
      </c>
      <c r="F143" s="14">
        <v>138</v>
      </c>
      <c r="H143" s="30"/>
      <c r="I143" s="30"/>
      <c r="J143" s="30"/>
      <c r="K143" s="30"/>
      <c r="L143" s="30"/>
    </row>
    <row r="144" spans="1:12" s="21" customFormat="1" ht="18">
      <c r="A144" s="14">
        <v>139</v>
      </c>
      <c r="B144" s="40"/>
      <c r="C144" s="302" t="s">
        <v>256</v>
      </c>
      <c r="D144" s="294" t="s">
        <v>92</v>
      </c>
      <c r="E144" s="128">
        <v>32.74</v>
      </c>
      <c r="F144" s="14">
        <v>139</v>
      </c>
      <c r="H144" s="30"/>
      <c r="I144" s="30"/>
      <c r="J144" s="30"/>
      <c r="K144" s="30"/>
      <c r="L144" s="30"/>
    </row>
    <row r="145" spans="1:12" s="21" customFormat="1" ht="18">
      <c r="A145" s="14">
        <v>140</v>
      </c>
      <c r="B145" s="40"/>
      <c r="C145" s="302" t="s">
        <v>253</v>
      </c>
      <c r="D145" s="294" t="s">
        <v>92</v>
      </c>
      <c r="E145" s="128">
        <v>32.72</v>
      </c>
      <c r="F145" s="14">
        <v>140</v>
      </c>
      <c r="H145" s="30"/>
      <c r="I145" s="30"/>
      <c r="J145" s="30"/>
      <c r="K145" s="30"/>
      <c r="L145" s="30"/>
    </row>
    <row r="146" spans="1:12" s="21" customFormat="1" ht="18">
      <c r="A146" s="14">
        <v>141</v>
      </c>
      <c r="B146" s="40"/>
      <c r="C146" s="305" t="s">
        <v>185</v>
      </c>
      <c r="D146" s="290" t="s">
        <v>187</v>
      </c>
      <c r="E146" s="128">
        <v>32.659999999999997</v>
      </c>
      <c r="F146" s="14">
        <v>140</v>
      </c>
      <c r="H146" s="30"/>
      <c r="I146" s="30"/>
      <c r="J146" s="30"/>
      <c r="K146" s="30"/>
      <c r="L146" s="30"/>
    </row>
    <row r="147" spans="1:12" s="21" customFormat="1" ht="18">
      <c r="A147" s="14">
        <v>142</v>
      </c>
      <c r="B147" s="40"/>
      <c r="C147" s="303" t="s">
        <v>113</v>
      </c>
      <c r="D147" s="294" t="s">
        <v>112</v>
      </c>
      <c r="E147" s="128">
        <v>32.659999999999997</v>
      </c>
      <c r="F147" s="14">
        <v>142</v>
      </c>
      <c r="H147" s="30"/>
      <c r="I147" s="30"/>
      <c r="J147" s="30"/>
      <c r="K147" s="30"/>
      <c r="L147" s="30"/>
    </row>
    <row r="148" spans="1:12" s="21" customFormat="1" ht="18">
      <c r="A148" s="14">
        <v>143</v>
      </c>
      <c r="B148" s="40"/>
      <c r="C148" s="308" t="s">
        <v>362</v>
      </c>
      <c r="D148" s="294" t="s">
        <v>366</v>
      </c>
      <c r="E148" s="128">
        <v>32.64</v>
      </c>
      <c r="F148" s="14">
        <v>143</v>
      </c>
      <c r="H148" s="30"/>
      <c r="I148" s="30"/>
      <c r="J148" s="30"/>
      <c r="K148" s="30"/>
      <c r="L148" s="30"/>
    </row>
    <row r="149" spans="1:12" s="21" customFormat="1" ht="18">
      <c r="A149" s="14">
        <v>144</v>
      </c>
      <c r="B149" s="40"/>
      <c r="C149" s="303" t="s">
        <v>351</v>
      </c>
      <c r="D149" s="291" t="s">
        <v>345</v>
      </c>
      <c r="E149" s="128">
        <v>32.549999999999997</v>
      </c>
      <c r="F149" s="14">
        <v>144</v>
      </c>
      <c r="H149" s="30"/>
      <c r="I149" s="30"/>
      <c r="J149" s="30"/>
      <c r="K149" s="30"/>
      <c r="L149" s="30"/>
    </row>
    <row r="150" spans="1:12" s="21" customFormat="1" ht="18">
      <c r="A150" s="14">
        <v>145</v>
      </c>
      <c r="B150" s="40"/>
      <c r="C150" s="307" t="s">
        <v>439</v>
      </c>
      <c r="D150" s="290" t="s">
        <v>187</v>
      </c>
      <c r="E150" s="128">
        <v>32.520000000000003</v>
      </c>
      <c r="F150" s="14">
        <v>145</v>
      </c>
      <c r="H150" s="30"/>
      <c r="I150" s="30"/>
      <c r="J150" s="30"/>
      <c r="K150" s="30"/>
      <c r="L150" s="30"/>
    </row>
    <row r="151" spans="1:12" s="21" customFormat="1" ht="18">
      <c r="A151" s="14">
        <v>146</v>
      </c>
      <c r="B151" s="40"/>
      <c r="C151" s="305" t="s">
        <v>181</v>
      </c>
      <c r="D151" s="290" t="s">
        <v>187</v>
      </c>
      <c r="E151" s="128">
        <v>32.51</v>
      </c>
      <c r="F151" s="14">
        <v>146</v>
      </c>
      <c r="H151" s="30"/>
      <c r="I151" s="30"/>
      <c r="J151" s="30"/>
      <c r="K151" s="30"/>
      <c r="L151" s="30"/>
    </row>
    <row r="152" spans="1:12" s="21" customFormat="1" ht="18">
      <c r="A152" s="14">
        <v>147</v>
      </c>
      <c r="B152" s="40"/>
      <c r="C152" s="302" t="s">
        <v>367</v>
      </c>
      <c r="D152" s="291" t="s">
        <v>373</v>
      </c>
      <c r="E152" s="128">
        <v>32.46</v>
      </c>
      <c r="F152" s="14">
        <v>147</v>
      </c>
      <c r="H152" s="30"/>
      <c r="I152" s="30"/>
      <c r="J152" s="30"/>
      <c r="K152" s="30"/>
      <c r="L152" s="30"/>
    </row>
    <row r="153" spans="1:12" s="21" customFormat="1" ht="18">
      <c r="A153" s="14">
        <v>148</v>
      </c>
      <c r="B153" s="40"/>
      <c r="C153" s="302" t="s">
        <v>290</v>
      </c>
      <c r="D153" s="290" t="s">
        <v>126</v>
      </c>
      <c r="E153" s="128">
        <v>32.39</v>
      </c>
      <c r="F153" s="14">
        <v>148</v>
      </c>
      <c r="H153" s="30"/>
      <c r="I153" s="30"/>
      <c r="J153" s="30"/>
      <c r="K153" s="30"/>
      <c r="L153" s="30"/>
    </row>
    <row r="154" spans="1:12" s="21" customFormat="1" ht="18">
      <c r="A154" s="14">
        <v>149</v>
      </c>
      <c r="B154" s="40"/>
      <c r="C154" s="302" t="s">
        <v>372</v>
      </c>
      <c r="D154" s="291" t="s">
        <v>373</v>
      </c>
      <c r="E154" s="128">
        <v>32.369999999999997</v>
      </c>
      <c r="F154" s="14">
        <v>149</v>
      </c>
      <c r="H154" s="30"/>
      <c r="I154" s="30"/>
      <c r="J154" s="30"/>
      <c r="K154" s="30"/>
      <c r="L154" s="30"/>
    </row>
    <row r="155" spans="1:12" s="21" customFormat="1" ht="18">
      <c r="A155" s="14">
        <v>150</v>
      </c>
      <c r="B155" s="40"/>
      <c r="C155" s="302" t="s">
        <v>306</v>
      </c>
      <c r="D155" s="290" t="s">
        <v>135</v>
      </c>
      <c r="E155" s="128">
        <v>32.35</v>
      </c>
      <c r="F155" s="14">
        <v>150</v>
      </c>
      <c r="H155" s="30"/>
      <c r="I155" s="30"/>
      <c r="J155" s="30"/>
      <c r="K155" s="30"/>
      <c r="L155" s="30"/>
    </row>
    <row r="156" spans="1:12" s="21" customFormat="1" ht="18">
      <c r="A156" s="14">
        <v>151</v>
      </c>
      <c r="B156" s="40"/>
      <c r="C156" s="308" t="s">
        <v>363</v>
      </c>
      <c r="D156" s="294" t="s">
        <v>366</v>
      </c>
      <c r="E156" s="128">
        <v>32.32</v>
      </c>
      <c r="F156" s="14">
        <v>151</v>
      </c>
      <c r="H156" s="30"/>
      <c r="I156" s="30"/>
      <c r="J156" s="30"/>
      <c r="K156" s="30"/>
      <c r="L156" s="30"/>
    </row>
    <row r="157" spans="1:12" s="21" customFormat="1" ht="18">
      <c r="A157" s="14">
        <v>152</v>
      </c>
      <c r="B157" s="40"/>
      <c r="C157" s="303" t="s">
        <v>310</v>
      </c>
      <c r="D157" s="290" t="s">
        <v>136</v>
      </c>
      <c r="E157" s="128">
        <v>32.28</v>
      </c>
      <c r="F157" s="14">
        <v>152</v>
      </c>
      <c r="H157" s="30"/>
      <c r="I157" s="30"/>
      <c r="J157" s="30"/>
      <c r="K157" s="30"/>
      <c r="L157" s="30"/>
    </row>
    <row r="158" spans="1:12" s="21" customFormat="1" ht="18">
      <c r="A158" s="14">
        <v>153</v>
      </c>
      <c r="B158" s="40"/>
      <c r="C158" s="304" t="s">
        <v>272</v>
      </c>
      <c r="D158" s="290" t="s">
        <v>121</v>
      </c>
      <c r="E158" s="128">
        <v>32.25</v>
      </c>
      <c r="F158" s="14">
        <v>153</v>
      </c>
      <c r="H158" s="30"/>
      <c r="I158" s="30"/>
      <c r="J158" s="30"/>
      <c r="K158" s="30"/>
      <c r="L158" s="30"/>
    </row>
    <row r="159" spans="1:12" s="21" customFormat="1" ht="18">
      <c r="A159" s="14">
        <v>154</v>
      </c>
      <c r="B159" s="40"/>
      <c r="C159" s="302" t="s">
        <v>264</v>
      </c>
      <c r="D159" s="290" t="s">
        <v>120</v>
      </c>
      <c r="E159" s="128">
        <v>32.21</v>
      </c>
      <c r="F159" s="14">
        <v>154</v>
      </c>
      <c r="H159" s="30"/>
      <c r="I159" s="30"/>
      <c r="J159" s="30"/>
      <c r="K159" s="30"/>
      <c r="L159" s="30"/>
    </row>
    <row r="160" spans="1:12" s="21" customFormat="1" ht="18">
      <c r="A160" s="14">
        <v>155</v>
      </c>
      <c r="B160" s="40"/>
      <c r="C160" s="303" t="s">
        <v>308</v>
      </c>
      <c r="D160" s="290" t="s">
        <v>136</v>
      </c>
      <c r="E160" s="128">
        <v>32.01</v>
      </c>
      <c r="F160" s="14">
        <v>155</v>
      </c>
      <c r="H160" s="30"/>
      <c r="I160" s="30"/>
      <c r="J160" s="30"/>
      <c r="K160" s="30"/>
      <c r="L160" s="30"/>
    </row>
    <row r="161" spans="1:12" s="21" customFormat="1" ht="18">
      <c r="A161" s="14">
        <v>156</v>
      </c>
      <c r="B161" s="40"/>
      <c r="C161" s="309" t="s">
        <v>188</v>
      </c>
      <c r="D161" s="290" t="s">
        <v>99</v>
      </c>
      <c r="E161" s="128">
        <v>32</v>
      </c>
      <c r="F161" s="14">
        <v>156</v>
      </c>
      <c r="H161" s="30"/>
      <c r="I161" s="30"/>
      <c r="J161" s="30"/>
      <c r="K161" s="30"/>
      <c r="L161" s="30"/>
    </row>
    <row r="162" spans="1:12" s="21" customFormat="1" ht="18">
      <c r="A162" s="14">
        <v>157</v>
      </c>
      <c r="B162" s="40"/>
      <c r="C162" s="302" t="s">
        <v>340</v>
      </c>
      <c r="D162" s="290" t="s">
        <v>336</v>
      </c>
      <c r="E162" s="128">
        <v>31.99</v>
      </c>
      <c r="F162" s="14">
        <v>156</v>
      </c>
      <c r="H162" s="30"/>
      <c r="I162" s="30"/>
      <c r="J162" s="30"/>
      <c r="K162" s="30"/>
      <c r="L162" s="30"/>
    </row>
    <row r="163" spans="1:12" s="21" customFormat="1" ht="18">
      <c r="A163" s="14">
        <v>158</v>
      </c>
      <c r="B163" s="40"/>
      <c r="C163" s="309" t="s">
        <v>438</v>
      </c>
      <c r="D163" s="290" t="s">
        <v>137</v>
      </c>
      <c r="E163" s="128">
        <v>31.95</v>
      </c>
      <c r="F163" s="14">
        <v>158</v>
      </c>
      <c r="H163" s="30"/>
      <c r="I163" s="30"/>
      <c r="J163" s="30"/>
      <c r="K163" s="30"/>
      <c r="L163" s="30"/>
    </row>
    <row r="164" spans="1:12" s="21" customFormat="1" ht="18">
      <c r="A164" s="14">
        <v>159</v>
      </c>
      <c r="B164" s="40"/>
      <c r="C164" s="302" t="s">
        <v>237</v>
      </c>
      <c r="D164" s="294" t="s">
        <v>117</v>
      </c>
      <c r="E164" s="128">
        <v>31.89</v>
      </c>
      <c r="F164" s="14">
        <v>159</v>
      </c>
      <c r="H164" s="30"/>
      <c r="I164" s="30"/>
      <c r="J164" s="30"/>
      <c r="K164" s="30"/>
      <c r="L164" s="30"/>
    </row>
    <row r="165" spans="1:12" s="21" customFormat="1" ht="18">
      <c r="A165" s="14">
        <v>160</v>
      </c>
      <c r="B165" s="40"/>
      <c r="C165" s="303" t="s">
        <v>385</v>
      </c>
      <c r="D165" s="290" t="s">
        <v>141</v>
      </c>
      <c r="E165" s="128">
        <v>31.83</v>
      </c>
      <c r="F165" s="14">
        <v>160</v>
      </c>
      <c r="H165" s="30"/>
      <c r="I165" s="30"/>
      <c r="J165" s="30"/>
      <c r="K165" s="30"/>
      <c r="L165" s="30"/>
    </row>
    <row r="166" spans="1:12" s="21" customFormat="1" ht="18">
      <c r="A166" s="14">
        <v>161</v>
      </c>
      <c r="B166" s="40"/>
      <c r="C166" s="303" t="s">
        <v>280</v>
      </c>
      <c r="D166" s="290" t="s">
        <v>125</v>
      </c>
      <c r="E166" s="128">
        <v>31.8</v>
      </c>
      <c r="F166" s="14">
        <v>161</v>
      </c>
      <c r="H166" s="30"/>
      <c r="I166" s="30"/>
      <c r="J166" s="30"/>
      <c r="K166" s="30"/>
      <c r="L166" s="30"/>
    </row>
    <row r="167" spans="1:12" s="21" customFormat="1" ht="18">
      <c r="A167" s="14">
        <v>162</v>
      </c>
      <c r="B167" s="40"/>
      <c r="C167" s="124" t="s">
        <v>119</v>
      </c>
      <c r="D167" s="294" t="s">
        <v>118</v>
      </c>
      <c r="E167" s="128">
        <v>31.8</v>
      </c>
      <c r="F167" s="14">
        <v>162</v>
      </c>
      <c r="H167" s="30"/>
      <c r="I167" s="30"/>
      <c r="J167" s="30"/>
      <c r="K167" s="30"/>
      <c r="L167" s="30"/>
    </row>
    <row r="168" spans="1:12" s="21" customFormat="1" ht="18">
      <c r="A168" s="14">
        <v>163</v>
      </c>
      <c r="B168" s="40"/>
      <c r="C168" s="302" t="s">
        <v>165</v>
      </c>
      <c r="D168" s="290" t="s">
        <v>94</v>
      </c>
      <c r="E168" s="128">
        <v>31.79</v>
      </c>
      <c r="F168" s="14">
        <v>163</v>
      </c>
      <c r="H168" s="30"/>
      <c r="I168" s="30"/>
      <c r="J168" s="30"/>
      <c r="K168" s="30"/>
      <c r="L168" s="30"/>
    </row>
    <row r="169" spans="1:12" s="21" customFormat="1" ht="18">
      <c r="A169" s="14">
        <v>164</v>
      </c>
      <c r="B169" s="40"/>
      <c r="C169" s="303" t="s">
        <v>428</v>
      </c>
      <c r="D169" s="290" t="s">
        <v>106</v>
      </c>
      <c r="E169" s="128">
        <v>31.73</v>
      </c>
      <c r="F169" s="14">
        <v>164</v>
      </c>
      <c r="H169" s="30"/>
      <c r="I169" s="30"/>
      <c r="J169" s="30"/>
      <c r="K169" s="30"/>
      <c r="L169" s="30"/>
    </row>
    <row r="170" spans="1:12" s="21" customFormat="1" ht="18">
      <c r="A170" s="14">
        <v>165</v>
      </c>
      <c r="B170" s="40"/>
      <c r="C170" s="304" t="s">
        <v>379</v>
      </c>
      <c r="D170" s="290" t="s">
        <v>138</v>
      </c>
      <c r="E170" s="128">
        <v>31.65</v>
      </c>
      <c r="F170" s="14">
        <v>165</v>
      </c>
      <c r="H170" s="30"/>
      <c r="I170" s="30"/>
      <c r="J170" s="30"/>
      <c r="K170" s="30"/>
      <c r="L170" s="30"/>
    </row>
    <row r="171" spans="1:12" s="21" customFormat="1" ht="18">
      <c r="A171" s="14">
        <v>166</v>
      </c>
      <c r="B171" s="40"/>
      <c r="C171" s="303" t="s">
        <v>419</v>
      </c>
      <c r="D171" s="293" t="s">
        <v>103</v>
      </c>
      <c r="E171" s="128">
        <v>31.62</v>
      </c>
      <c r="F171" s="14">
        <v>166</v>
      </c>
      <c r="H171" s="30"/>
      <c r="I171" s="30"/>
      <c r="J171" s="30"/>
      <c r="K171" s="30"/>
      <c r="L171" s="30"/>
    </row>
    <row r="172" spans="1:12" s="21" customFormat="1" ht="18">
      <c r="A172" s="14">
        <v>167</v>
      </c>
      <c r="B172" s="113"/>
      <c r="C172" s="303" t="s">
        <v>196</v>
      </c>
      <c r="D172" s="293" t="s">
        <v>101</v>
      </c>
      <c r="E172" s="128">
        <v>31.59</v>
      </c>
      <c r="F172" s="14">
        <v>167</v>
      </c>
      <c r="H172" s="30"/>
      <c r="I172" s="30"/>
      <c r="J172" s="30"/>
      <c r="K172" s="30"/>
      <c r="L172" s="30"/>
    </row>
    <row r="173" spans="1:12" s="21" customFormat="1" ht="18">
      <c r="A173" s="14">
        <v>168</v>
      </c>
      <c r="B173" s="40"/>
      <c r="C173" s="124" t="s">
        <v>278</v>
      </c>
      <c r="D173" s="290" t="s">
        <v>123</v>
      </c>
      <c r="E173" s="128">
        <v>31.57</v>
      </c>
      <c r="F173" s="14">
        <v>168</v>
      </c>
      <c r="H173" s="30"/>
      <c r="I173" s="30"/>
      <c r="J173" s="30"/>
      <c r="K173" s="30"/>
      <c r="L173" s="30"/>
    </row>
    <row r="174" spans="1:12" s="21" customFormat="1" ht="18">
      <c r="A174" s="14">
        <v>169</v>
      </c>
      <c r="B174" s="40"/>
      <c r="C174" s="302" t="s">
        <v>266</v>
      </c>
      <c r="D174" s="290" t="s">
        <v>121</v>
      </c>
      <c r="E174" s="128">
        <v>31.57</v>
      </c>
      <c r="F174" s="14">
        <v>169</v>
      </c>
      <c r="H174" s="30"/>
      <c r="I174" s="30"/>
      <c r="J174" s="30"/>
      <c r="K174" s="30"/>
      <c r="L174" s="30"/>
    </row>
    <row r="175" spans="1:12" s="21" customFormat="1" ht="18">
      <c r="A175" s="14">
        <v>170</v>
      </c>
      <c r="B175" s="40"/>
      <c r="C175" s="302" t="s">
        <v>240</v>
      </c>
      <c r="D175" s="294" t="s">
        <v>117</v>
      </c>
      <c r="E175" s="128">
        <v>31.55</v>
      </c>
      <c r="F175" s="14">
        <v>170</v>
      </c>
      <c r="H175" s="30"/>
      <c r="I175" s="30"/>
      <c r="J175" s="30"/>
      <c r="K175" s="30"/>
      <c r="L175" s="30"/>
    </row>
    <row r="176" spans="1:12" s="21" customFormat="1" ht="18">
      <c r="A176" s="14">
        <v>171</v>
      </c>
      <c r="B176" s="40"/>
      <c r="C176" s="303" t="s">
        <v>436</v>
      </c>
      <c r="D176" s="294" t="s">
        <v>112</v>
      </c>
      <c r="E176" s="128">
        <v>31.52</v>
      </c>
      <c r="F176" s="14">
        <v>171</v>
      </c>
      <c r="H176" s="30"/>
      <c r="I176" s="30"/>
      <c r="J176" s="30"/>
      <c r="K176" s="30"/>
      <c r="L176" s="30"/>
    </row>
    <row r="177" spans="1:12" s="21" customFormat="1" ht="18">
      <c r="A177" s="14">
        <v>172</v>
      </c>
      <c r="B177" s="40"/>
      <c r="C177" s="124" t="s">
        <v>97</v>
      </c>
      <c r="D177" s="294" t="s">
        <v>96</v>
      </c>
      <c r="E177" s="128">
        <v>31.5</v>
      </c>
      <c r="F177" s="14">
        <v>172</v>
      </c>
      <c r="H177" s="30"/>
      <c r="I177" s="30"/>
      <c r="J177" s="30"/>
      <c r="K177" s="30"/>
      <c r="L177" s="30"/>
    </row>
    <row r="178" spans="1:12" s="21" customFormat="1" ht="18">
      <c r="A178" s="14">
        <v>173</v>
      </c>
      <c r="B178" s="40"/>
      <c r="C178" s="302" t="s">
        <v>241</v>
      </c>
      <c r="D178" s="294" t="s">
        <v>117</v>
      </c>
      <c r="E178" s="128">
        <v>31.37</v>
      </c>
      <c r="F178" s="14">
        <v>173</v>
      </c>
      <c r="H178" s="30"/>
      <c r="I178" s="30"/>
      <c r="J178" s="30"/>
      <c r="K178" s="30"/>
      <c r="L178" s="30"/>
    </row>
    <row r="179" spans="1:12" s="21" customFormat="1" ht="18">
      <c r="A179" s="14">
        <v>174</v>
      </c>
      <c r="B179" s="40"/>
      <c r="C179" s="304" t="s">
        <v>273</v>
      </c>
      <c r="D179" s="290" t="s">
        <v>121</v>
      </c>
      <c r="E179" s="128">
        <v>31.34</v>
      </c>
      <c r="F179" s="14">
        <v>174</v>
      </c>
      <c r="H179" s="30"/>
      <c r="I179" s="30"/>
      <c r="J179" s="30"/>
      <c r="K179" s="30"/>
      <c r="L179" s="30"/>
    </row>
    <row r="180" spans="1:12" s="21" customFormat="1" ht="18">
      <c r="A180" s="14">
        <v>175</v>
      </c>
      <c r="B180" s="40"/>
      <c r="C180" s="302" t="s">
        <v>287</v>
      </c>
      <c r="D180" s="290" t="s">
        <v>126</v>
      </c>
      <c r="E180" s="128">
        <v>31.3</v>
      </c>
      <c r="F180" s="14">
        <v>175</v>
      </c>
      <c r="H180" s="30"/>
      <c r="I180" s="30"/>
      <c r="J180" s="30"/>
      <c r="K180" s="30"/>
      <c r="L180" s="30"/>
    </row>
    <row r="181" spans="1:12" s="21" customFormat="1" ht="18">
      <c r="A181" s="14">
        <v>176</v>
      </c>
      <c r="B181" s="40"/>
      <c r="C181" s="124" t="s">
        <v>324</v>
      </c>
      <c r="D181" s="290" t="s">
        <v>122</v>
      </c>
      <c r="E181" s="128">
        <v>31.2</v>
      </c>
      <c r="F181" s="14">
        <v>175</v>
      </c>
      <c r="H181" s="30"/>
      <c r="I181" s="30"/>
      <c r="J181" s="30"/>
      <c r="K181" s="30"/>
      <c r="L181" s="30"/>
    </row>
    <row r="182" spans="1:12" s="21" customFormat="1" ht="18">
      <c r="A182" s="14">
        <v>177</v>
      </c>
      <c r="B182" s="40"/>
      <c r="C182" s="124" t="s">
        <v>317</v>
      </c>
      <c r="D182" s="290" t="s">
        <v>128</v>
      </c>
      <c r="E182" s="128">
        <v>31.12</v>
      </c>
      <c r="F182" s="14">
        <v>177</v>
      </c>
      <c r="H182" s="30"/>
      <c r="I182" s="30"/>
      <c r="J182" s="30"/>
      <c r="K182" s="30"/>
      <c r="L182" s="30"/>
    </row>
    <row r="183" spans="1:12" s="21" customFormat="1" ht="18">
      <c r="A183" s="14">
        <v>178</v>
      </c>
      <c r="B183" s="40"/>
      <c r="C183" s="304" t="s">
        <v>299</v>
      </c>
      <c r="D183" s="290" t="s">
        <v>133</v>
      </c>
      <c r="E183" s="128">
        <v>31.1</v>
      </c>
      <c r="F183" s="14">
        <v>178</v>
      </c>
      <c r="H183" s="30"/>
      <c r="I183" s="30"/>
      <c r="J183" s="30"/>
      <c r="K183" s="30"/>
      <c r="L183" s="30"/>
    </row>
    <row r="184" spans="1:12" s="21" customFormat="1" ht="18">
      <c r="A184" s="14">
        <v>179</v>
      </c>
      <c r="B184" s="40"/>
      <c r="C184" s="124" t="s">
        <v>274</v>
      </c>
      <c r="D184" s="290" t="s">
        <v>123</v>
      </c>
      <c r="E184" s="128">
        <v>30.96</v>
      </c>
      <c r="F184" s="14">
        <v>179</v>
      </c>
      <c r="H184" s="30"/>
      <c r="I184" s="30"/>
      <c r="J184" s="30"/>
      <c r="K184" s="30"/>
      <c r="L184" s="30"/>
    </row>
    <row r="185" spans="1:12" s="21" customFormat="1" ht="18">
      <c r="A185" s="14">
        <v>180</v>
      </c>
      <c r="B185" s="40"/>
      <c r="C185" s="124" t="s">
        <v>247</v>
      </c>
      <c r="D185" s="294" t="s">
        <v>118</v>
      </c>
      <c r="E185" s="128">
        <v>30.91</v>
      </c>
      <c r="F185" s="14">
        <v>180</v>
      </c>
      <c r="H185" s="30"/>
      <c r="I185" s="30"/>
      <c r="J185" s="30"/>
      <c r="K185" s="30"/>
      <c r="L185" s="30"/>
    </row>
    <row r="186" spans="1:12" s="21" customFormat="1" ht="18">
      <c r="A186" s="14">
        <v>181</v>
      </c>
      <c r="B186" s="40"/>
      <c r="C186" s="303" t="s">
        <v>282</v>
      </c>
      <c r="D186" s="290" t="s">
        <v>125</v>
      </c>
      <c r="E186" s="128">
        <v>30.82</v>
      </c>
      <c r="F186" s="14">
        <v>181</v>
      </c>
      <c r="H186" s="30"/>
      <c r="I186" s="30"/>
      <c r="J186" s="30"/>
      <c r="K186" s="30"/>
      <c r="L186" s="30"/>
    </row>
    <row r="187" spans="1:12" s="21" customFormat="1" ht="18">
      <c r="A187" s="14">
        <v>182</v>
      </c>
      <c r="B187" s="40"/>
      <c r="C187" s="309" t="s">
        <v>405</v>
      </c>
      <c r="D187" s="294" t="s">
        <v>116</v>
      </c>
      <c r="E187" s="128">
        <v>30.79</v>
      </c>
      <c r="F187" s="14">
        <v>182</v>
      </c>
      <c r="H187" s="30"/>
      <c r="I187" s="30"/>
      <c r="J187" s="30"/>
      <c r="K187" s="30"/>
      <c r="L187" s="30"/>
    </row>
    <row r="188" spans="1:12" s="21" customFormat="1" ht="18">
      <c r="A188" s="14">
        <v>183</v>
      </c>
      <c r="B188" s="40"/>
      <c r="C188" s="303" t="s">
        <v>202</v>
      </c>
      <c r="D188" s="293" t="s">
        <v>103</v>
      </c>
      <c r="E188" s="128">
        <v>30.76</v>
      </c>
      <c r="F188" s="14">
        <v>183</v>
      </c>
      <c r="H188" s="30"/>
      <c r="I188" s="30"/>
      <c r="J188" s="30"/>
      <c r="K188" s="30"/>
      <c r="L188" s="30"/>
    </row>
    <row r="189" spans="1:12" s="21" customFormat="1" ht="18">
      <c r="A189" s="14">
        <v>184</v>
      </c>
      <c r="B189" s="40"/>
      <c r="C189" s="302" t="s">
        <v>301</v>
      </c>
      <c r="D189" s="290" t="s">
        <v>135</v>
      </c>
      <c r="E189" s="128">
        <v>30.69</v>
      </c>
      <c r="F189" s="14">
        <v>184</v>
      </c>
      <c r="H189" s="30"/>
      <c r="I189" s="30"/>
      <c r="J189" s="30"/>
      <c r="K189" s="30"/>
      <c r="L189" s="30"/>
    </row>
    <row r="190" spans="1:12" s="21" customFormat="1" ht="18">
      <c r="A190" s="14">
        <v>185</v>
      </c>
      <c r="B190" s="40"/>
      <c r="C190" s="303" t="s">
        <v>346</v>
      </c>
      <c r="D190" s="291" t="s">
        <v>345</v>
      </c>
      <c r="E190" s="128">
        <v>30.52</v>
      </c>
      <c r="F190" s="14">
        <v>185</v>
      </c>
      <c r="H190" s="30"/>
      <c r="I190" s="30"/>
      <c r="J190" s="30"/>
      <c r="K190" s="30"/>
      <c r="L190" s="30"/>
    </row>
    <row r="191" spans="1:12" s="21" customFormat="1" ht="18">
      <c r="A191" s="14">
        <v>186</v>
      </c>
      <c r="B191" s="40"/>
      <c r="C191" s="304" t="s">
        <v>298</v>
      </c>
      <c r="D191" s="290" t="s">
        <v>133</v>
      </c>
      <c r="E191" s="128">
        <v>30.44</v>
      </c>
      <c r="F191" s="14">
        <v>186</v>
      </c>
      <c r="H191" s="30"/>
      <c r="I191" s="30"/>
      <c r="J191" s="30"/>
      <c r="K191" s="30"/>
      <c r="L191" s="30"/>
    </row>
    <row r="192" spans="1:12" s="21" customFormat="1" ht="18">
      <c r="A192" s="14">
        <v>187</v>
      </c>
      <c r="B192" s="40"/>
      <c r="C192" s="303" t="s">
        <v>314</v>
      </c>
      <c r="D192" s="290" t="s">
        <v>136</v>
      </c>
      <c r="E192" s="128">
        <v>30.43</v>
      </c>
      <c r="F192" s="14">
        <v>187</v>
      </c>
      <c r="H192" s="30"/>
      <c r="I192" s="30"/>
      <c r="J192" s="30"/>
      <c r="K192" s="30"/>
      <c r="L192" s="30"/>
    </row>
    <row r="193" spans="1:12" s="21" customFormat="1" ht="18">
      <c r="A193" s="14">
        <v>188</v>
      </c>
      <c r="B193" s="40"/>
      <c r="C193" s="302" t="s">
        <v>267</v>
      </c>
      <c r="D193" s="290" t="s">
        <v>121</v>
      </c>
      <c r="E193" s="128">
        <v>30.32</v>
      </c>
      <c r="F193" s="14">
        <v>188</v>
      </c>
      <c r="H193" s="30"/>
      <c r="I193" s="30"/>
      <c r="J193" s="30"/>
      <c r="K193" s="30"/>
      <c r="L193" s="30"/>
    </row>
    <row r="194" spans="1:12" s="21" customFormat="1" ht="18">
      <c r="A194" s="14">
        <v>189</v>
      </c>
      <c r="B194" s="40"/>
      <c r="C194" s="303" t="s">
        <v>311</v>
      </c>
      <c r="D194" s="290" t="s">
        <v>136</v>
      </c>
      <c r="E194" s="128">
        <v>30.31</v>
      </c>
      <c r="F194" s="14">
        <v>189</v>
      </c>
      <c r="H194" s="30"/>
      <c r="I194" s="30"/>
      <c r="J194" s="30"/>
      <c r="K194" s="30"/>
      <c r="L194" s="30"/>
    </row>
    <row r="195" spans="1:12" s="21" customFormat="1" ht="18">
      <c r="A195" s="14">
        <v>190</v>
      </c>
      <c r="B195" s="40"/>
      <c r="C195" s="304" t="s">
        <v>328</v>
      </c>
      <c r="D195" s="290" t="s">
        <v>147</v>
      </c>
      <c r="E195" s="128">
        <v>30.29</v>
      </c>
      <c r="F195" s="14">
        <v>190</v>
      </c>
      <c r="H195" s="30"/>
      <c r="I195" s="30"/>
      <c r="J195" s="30"/>
      <c r="K195" s="30"/>
      <c r="L195" s="30"/>
    </row>
    <row r="196" spans="1:12" s="21" customFormat="1" ht="18">
      <c r="A196" s="14">
        <v>191</v>
      </c>
      <c r="B196" s="40"/>
      <c r="C196" s="303" t="s">
        <v>406</v>
      </c>
      <c r="D196" s="290" t="s">
        <v>137</v>
      </c>
      <c r="E196" s="128">
        <v>30.25</v>
      </c>
      <c r="F196" s="14">
        <v>191</v>
      </c>
      <c r="H196" s="30"/>
      <c r="I196" s="30"/>
      <c r="J196" s="30"/>
      <c r="K196" s="30"/>
      <c r="L196" s="30"/>
    </row>
    <row r="197" spans="1:12" s="21" customFormat="1" ht="18">
      <c r="A197" s="14">
        <v>192</v>
      </c>
      <c r="B197" s="113"/>
      <c r="C197" s="124" t="s">
        <v>398</v>
      </c>
      <c r="D197" s="290" t="s">
        <v>300</v>
      </c>
      <c r="E197" s="128">
        <v>30.19</v>
      </c>
      <c r="F197" s="14">
        <v>192</v>
      </c>
      <c r="H197" s="30"/>
      <c r="I197" s="30"/>
      <c r="J197" s="30"/>
      <c r="K197" s="30"/>
      <c r="L197" s="30"/>
    </row>
    <row r="198" spans="1:12" s="21" customFormat="1" ht="18">
      <c r="A198" s="14">
        <v>193</v>
      </c>
      <c r="B198" s="40"/>
      <c r="C198" s="303" t="s">
        <v>205</v>
      </c>
      <c r="D198" s="293" t="s">
        <v>103</v>
      </c>
      <c r="E198" s="128">
        <v>30.02</v>
      </c>
      <c r="F198" s="14">
        <v>193</v>
      </c>
      <c r="H198" s="30"/>
      <c r="I198" s="30"/>
      <c r="J198" s="30"/>
      <c r="K198" s="30"/>
      <c r="L198" s="30"/>
    </row>
    <row r="199" spans="1:12" s="21" customFormat="1" ht="18">
      <c r="A199" s="14">
        <v>194</v>
      </c>
      <c r="B199" s="40"/>
      <c r="C199" s="302" t="s">
        <v>221</v>
      </c>
      <c r="D199" s="291" t="s">
        <v>105</v>
      </c>
      <c r="E199" s="128">
        <v>29.98</v>
      </c>
      <c r="F199" s="14">
        <v>194</v>
      </c>
      <c r="H199" s="30"/>
      <c r="I199" s="30"/>
      <c r="J199" s="30"/>
      <c r="K199" s="30"/>
      <c r="L199" s="30"/>
    </row>
    <row r="200" spans="1:12" s="21" customFormat="1" ht="18">
      <c r="A200" s="14">
        <v>195</v>
      </c>
      <c r="B200" s="40"/>
      <c r="C200" s="124" t="s">
        <v>249</v>
      </c>
      <c r="D200" s="294" t="s">
        <v>118</v>
      </c>
      <c r="E200" s="128">
        <v>29.93</v>
      </c>
      <c r="F200" s="14">
        <v>195</v>
      </c>
      <c r="H200" s="30"/>
      <c r="I200" s="30"/>
      <c r="J200" s="30"/>
      <c r="K200" s="30"/>
      <c r="L200" s="30"/>
    </row>
    <row r="201" spans="1:12" s="21" customFormat="1" ht="18">
      <c r="A201" s="14">
        <v>196</v>
      </c>
      <c r="B201" s="40"/>
      <c r="C201" s="303" t="s">
        <v>204</v>
      </c>
      <c r="D201" s="293" t="s">
        <v>103</v>
      </c>
      <c r="E201" s="128">
        <v>29.85</v>
      </c>
      <c r="F201" s="14">
        <v>195</v>
      </c>
      <c r="H201" s="30"/>
      <c r="I201" s="30"/>
      <c r="J201" s="30"/>
      <c r="K201" s="30"/>
      <c r="L201" s="30"/>
    </row>
    <row r="202" spans="1:12" s="21" customFormat="1" ht="18">
      <c r="A202" s="14">
        <v>197</v>
      </c>
      <c r="B202" s="40"/>
      <c r="C202" s="302" t="s">
        <v>356</v>
      </c>
      <c r="D202" s="290" t="s">
        <v>143</v>
      </c>
      <c r="E202" s="128">
        <v>29.7</v>
      </c>
      <c r="F202" s="14">
        <v>197</v>
      </c>
      <c r="H202" s="30"/>
      <c r="I202" s="30"/>
      <c r="J202" s="30"/>
      <c r="K202" s="30"/>
      <c r="L202" s="30"/>
    </row>
    <row r="203" spans="1:12" s="21" customFormat="1" ht="18">
      <c r="A203" s="14">
        <v>198</v>
      </c>
      <c r="B203" s="40"/>
      <c r="C203" s="302" t="s">
        <v>342</v>
      </c>
      <c r="D203" s="290" t="s">
        <v>336</v>
      </c>
      <c r="E203" s="128">
        <v>29.57</v>
      </c>
      <c r="F203" s="14">
        <v>198</v>
      </c>
      <c r="H203" s="30"/>
      <c r="I203" s="30"/>
      <c r="J203" s="30"/>
      <c r="K203" s="30"/>
      <c r="L203" s="30"/>
    </row>
    <row r="204" spans="1:12" s="21" customFormat="1" ht="18">
      <c r="A204" s="14">
        <v>199</v>
      </c>
      <c r="B204" s="40"/>
      <c r="C204" s="304" t="s">
        <v>134</v>
      </c>
      <c r="D204" s="290" t="s">
        <v>133</v>
      </c>
      <c r="E204" s="128">
        <v>29.48</v>
      </c>
      <c r="F204" s="14">
        <v>199</v>
      </c>
      <c r="H204" s="30"/>
      <c r="I204" s="30"/>
      <c r="J204" s="30"/>
      <c r="K204" s="30"/>
      <c r="L204" s="30"/>
    </row>
    <row r="205" spans="1:12" s="21" customFormat="1" ht="18">
      <c r="A205" s="14">
        <v>200</v>
      </c>
      <c r="B205" s="40"/>
      <c r="C205" s="303" t="s">
        <v>348</v>
      </c>
      <c r="D205" s="291" t="s">
        <v>345</v>
      </c>
      <c r="E205" s="128">
        <v>29.42</v>
      </c>
      <c r="F205" s="14">
        <v>200</v>
      </c>
      <c r="H205" s="30"/>
      <c r="I205" s="30"/>
      <c r="J205" s="30"/>
      <c r="K205" s="30"/>
      <c r="L205" s="30"/>
    </row>
    <row r="206" spans="1:12" s="21" customFormat="1" ht="18">
      <c r="A206" s="14">
        <v>201</v>
      </c>
      <c r="B206" s="40"/>
      <c r="C206" s="302" t="s">
        <v>341</v>
      </c>
      <c r="D206" s="290" t="s">
        <v>336</v>
      </c>
      <c r="E206" s="128">
        <v>29.34</v>
      </c>
      <c r="F206" s="14">
        <v>201</v>
      </c>
      <c r="H206" s="30"/>
      <c r="I206" s="30"/>
      <c r="J206" s="30"/>
      <c r="K206" s="30"/>
      <c r="L206" s="30"/>
    </row>
    <row r="207" spans="1:12" s="21" customFormat="1" ht="18">
      <c r="A207" s="14">
        <v>202</v>
      </c>
      <c r="B207" s="40"/>
      <c r="C207" s="124" t="s">
        <v>401</v>
      </c>
      <c r="D207" s="290" t="s">
        <v>300</v>
      </c>
      <c r="E207" s="128">
        <v>29.29</v>
      </c>
      <c r="F207" s="14">
        <v>202</v>
      </c>
      <c r="H207" s="30"/>
      <c r="I207" s="30"/>
      <c r="J207" s="30"/>
      <c r="K207" s="30"/>
      <c r="L207" s="30"/>
    </row>
    <row r="208" spans="1:12" s="21" customFormat="1" ht="18">
      <c r="A208" s="14">
        <v>203</v>
      </c>
      <c r="B208" s="40"/>
      <c r="C208" s="302" t="s">
        <v>291</v>
      </c>
      <c r="D208" s="290" t="s">
        <v>126</v>
      </c>
      <c r="E208" s="128">
        <v>29.28</v>
      </c>
      <c r="F208" s="14">
        <v>203</v>
      </c>
      <c r="H208" s="30"/>
      <c r="I208" s="30"/>
      <c r="J208" s="30"/>
      <c r="K208" s="30"/>
      <c r="L208" s="30"/>
    </row>
    <row r="209" spans="1:12" s="21" customFormat="1" ht="18">
      <c r="A209" s="14">
        <v>204</v>
      </c>
      <c r="B209" s="40"/>
      <c r="C209" s="304" t="s">
        <v>333</v>
      </c>
      <c r="D209" s="290" t="s">
        <v>147</v>
      </c>
      <c r="E209" s="128">
        <v>29.23</v>
      </c>
      <c r="F209" s="14">
        <v>203</v>
      </c>
      <c r="H209" s="30"/>
      <c r="I209" s="30"/>
      <c r="J209" s="30"/>
      <c r="K209" s="30"/>
      <c r="L209" s="30"/>
    </row>
    <row r="210" spans="1:12" s="21" customFormat="1" ht="18">
      <c r="A210" s="14">
        <v>205</v>
      </c>
      <c r="B210" s="40"/>
      <c r="C210" s="302" t="s">
        <v>369</v>
      </c>
      <c r="D210" s="291" t="s">
        <v>373</v>
      </c>
      <c r="E210" s="128">
        <v>28.93</v>
      </c>
      <c r="F210" s="14">
        <v>205</v>
      </c>
      <c r="H210" s="30"/>
      <c r="I210" s="30"/>
      <c r="J210" s="30"/>
      <c r="K210" s="30"/>
      <c r="L210" s="30"/>
    </row>
    <row r="211" spans="1:12" s="21" customFormat="1" ht="18">
      <c r="A211" s="14">
        <v>206</v>
      </c>
      <c r="B211" s="40"/>
      <c r="C211" s="124" t="s">
        <v>318</v>
      </c>
      <c r="D211" s="290" t="s">
        <v>128</v>
      </c>
      <c r="E211" s="128">
        <v>28.89</v>
      </c>
      <c r="F211" s="14">
        <v>206</v>
      </c>
      <c r="H211" s="30"/>
      <c r="I211" s="30"/>
      <c r="J211" s="30"/>
      <c r="K211" s="30"/>
      <c r="L211" s="30"/>
    </row>
    <row r="212" spans="1:12" s="21" customFormat="1" ht="18">
      <c r="A212" s="14">
        <v>207</v>
      </c>
      <c r="B212" s="40"/>
      <c r="C212" s="302" t="s">
        <v>305</v>
      </c>
      <c r="D212" s="290" t="s">
        <v>135</v>
      </c>
      <c r="E212" s="128">
        <v>28.88</v>
      </c>
      <c r="F212" s="14">
        <v>207</v>
      </c>
      <c r="H212" s="30"/>
      <c r="I212" s="30"/>
      <c r="J212" s="30"/>
      <c r="K212" s="30"/>
      <c r="L212" s="30"/>
    </row>
    <row r="213" spans="1:12" s="21" customFormat="1" ht="18">
      <c r="A213" s="14">
        <v>208</v>
      </c>
      <c r="B213" s="40"/>
      <c r="C213" s="302" t="s">
        <v>269</v>
      </c>
      <c r="D213" s="290" t="s">
        <v>121</v>
      </c>
      <c r="E213" s="128">
        <v>28.78</v>
      </c>
      <c r="F213" s="14">
        <v>208</v>
      </c>
      <c r="H213" s="30"/>
      <c r="I213" s="30"/>
      <c r="J213" s="30"/>
      <c r="K213" s="30"/>
      <c r="L213" s="30"/>
    </row>
    <row r="214" spans="1:12" s="21" customFormat="1" ht="18">
      <c r="A214" s="14">
        <v>209</v>
      </c>
      <c r="B214" s="40" t="s">
        <v>46</v>
      </c>
      <c r="C214" s="303" t="s">
        <v>384</v>
      </c>
      <c r="D214" s="290" t="s">
        <v>141</v>
      </c>
      <c r="E214" s="128">
        <v>28.58</v>
      </c>
      <c r="F214" s="14">
        <v>209</v>
      </c>
      <c r="H214" s="30"/>
      <c r="I214" s="30"/>
      <c r="J214" s="30"/>
      <c r="K214" s="30"/>
      <c r="L214" s="30"/>
    </row>
    <row r="215" spans="1:12" s="21" customFormat="1" ht="18">
      <c r="A215" s="14">
        <v>210</v>
      </c>
      <c r="B215" s="40"/>
      <c r="C215" s="311" t="s">
        <v>426</v>
      </c>
      <c r="D215" s="290" t="s">
        <v>94</v>
      </c>
      <c r="E215" s="128">
        <v>28.56</v>
      </c>
      <c r="F215" s="14">
        <v>210</v>
      </c>
      <c r="H215" s="30"/>
      <c r="I215" s="30"/>
      <c r="J215" s="30"/>
      <c r="K215" s="30"/>
      <c r="L215" s="30"/>
    </row>
    <row r="216" spans="1:12" s="21" customFormat="1" ht="18">
      <c r="A216" s="14">
        <v>211</v>
      </c>
      <c r="B216" s="40"/>
      <c r="C216" s="302" t="s">
        <v>238</v>
      </c>
      <c r="D216" s="294" t="s">
        <v>117</v>
      </c>
      <c r="E216" s="128">
        <v>28.55</v>
      </c>
      <c r="F216" s="14">
        <v>210</v>
      </c>
      <c r="H216" s="30"/>
      <c r="I216" s="30"/>
      <c r="J216" s="30"/>
      <c r="K216" s="30"/>
      <c r="L216" s="30"/>
    </row>
    <row r="217" spans="1:12" s="21" customFormat="1" ht="18">
      <c r="A217" s="14">
        <v>212</v>
      </c>
      <c r="B217" s="40"/>
      <c r="C217" s="308" t="s">
        <v>364</v>
      </c>
      <c r="D217" s="294" t="s">
        <v>366</v>
      </c>
      <c r="E217" s="128">
        <v>28.49</v>
      </c>
      <c r="F217" s="14">
        <v>212</v>
      </c>
      <c r="H217" s="30"/>
      <c r="I217" s="30"/>
      <c r="J217" s="30"/>
      <c r="K217" s="30"/>
      <c r="L217" s="30"/>
    </row>
    <row r="218" spans="1:12" s="21" customFormat="1" ht="18">
      <c r="A218" s="14">
        <v>213</v>
      </c>
      <c r="B218" s="40"/>
      <c r="C218" s="304" t="s">
        <v>294</v>
      </c>
      <c r="D218" s="290" t="s">
        <v>133</v>
      </c>
      <c r="E218" s="128">
        <v>28.44</v>
      </c>
      <c r="F218" s="14">
        <v>213</v>
      </c>
      <c r="H218" s="30"/>
      <c r="I218" s="30"/>
      <c r="J218" s="30"/>
      <c r="K218" s="30"/>
      <c r="L218" s="30"/>
    </row>
    <row r="219" spans="1:12" s="21" customFormat="1" ht="18">
      <c r="A219" s="14">
        <v>214</v>
      </c>
      <c r="B219" s="40"/>
      <c r="C219" s="302" t="s">
        <v>222</v>
      </c>
      <c r="D219" s="291" t="s">
        <v>105</v>
      </c>
      <c r="E219" s="128">
        <v>28.41</v>
      </c>
      <c r="F219" s="14">
        <v>214</v>
      </c>
      <c r="H219" s="30"/>
      <c r="I219" s="30"/>
      <c r="J219" s="30"/>
      <c r="K219" s="30"/>
      <c r="L219" s="30"/>
    </row>
    <row r="220" spans="1:12" s="21" customFormat="1" ht="18">
      <c r="A220" s="14">
        <v>215</v>
      </c>
      <c r="B220" s="40"/>
      <c r="C220" s="124" t="s">
        <v>430</v>
      </c>
      <c r="D220" s="290" t="s">
        <v>122</v>
      </c>
      <c r="E220" s="128">
        <v>28.33</v>
      </c>
      <c r="F220" s="14">
        <v>215</v>
      </c>
      <c r="H220" s="30"/>
      <c r="I220" s="30"/>
      <c r="J220" s="30"/>
      <c r="K220" s="30"/>
      <c r="L220" s="30"/>
    </row>
    <row r="221" spans="1:12" s="21" customFormat="1" ht="18">
      <c r="A221" s="14">
        <v>216</v>
      </c>
      <c r="B221" s="40"/>
      <c r="C221" s="124" t="s">
        <v>319</v>
      </c>
      <c r="D221" s="290" t="s">
        <v>128</v>
      </c>
      <c r="E221" s="128">
        <v>28.3</v>
      </c>
      <c r="F221" s="14">
        <v>216</v>
      </c>
      <c r="H221" s="30"/>
      <c r="I221" s="30"/>
      <c r="J221" s="30"/>
      <c r="K221" s="30"/>
      <c r="L221" s="30"/>
    </row>
    <row r="222" spans="1:12" s="21" customFormat="1" ht="18">
      <c r="A222" s="14">
        <v>217</v>
      </c>
      <c r="B222" s="40"/>
      <c r="C222" s="303" t="s">
        <v>309</v>
      </c>
      <c r="D222" s="290" t="s">
        <v>136</v>
      </c>
      <c r="E222" s="128">
        <v>28.27</v>
      </c>
      <c r="F222" s="14">
        <v>217</v>
      </c>
      <c r="H222" s="30"/>
      <c r="I222" s="30"/>
      <c r="J222" s="30"/>
      <c r="K222" s="30"/>
      <c r="L222" s="30"/>
    </row>
    <row r="223" spans="1:12" s="21" customFormat="1" ht="18">
      <c r="A223" s="14">
        <v>218</v>
      </c>
      <c r="B223" s="40"/>
      <c r="C223" s="303" t="s">
        <v>199</v>
      </c>
      <c r="D223" s="293" t="s">
        <v>101</v>
      </c>
      <c r="E223" s="128">
        <v>28.25</v>
      </c>
      <c r="F223" s="14">
        <v>218</v>
      </c>
      <c r="H223" s="30"/>
      <c r="I223" s="30"/>
      <c r="J223" s="30"/>
      <c r="K223" s="30"/>
      <c r="L223" s="30"/>
    </row>
    <row r="224" spans="1:12" s="21" customFormat="1" ht="18">
      <c r="A224" s="14">
        <v>219</v>
      </c>
      <c r="B224" s="40"/>
      <c r="C224" s="309" t="s">
        <v>232</v>
      </c>
      <c r="D224" s="294" t="s">
        <v>116</v>
      </c>
      <c r="E224" s="128">
        <v>28.07</v>
      </c>
      <c r="F224" s="14">
        <v>219</v>
      </c>
      <c r="H224" s="30"/>
      <c r="I224" s="30"/>
      <c r="J224" s="30"/>
      <c r="K224" s="30"/>
      <c r="L224" s="30"/>
    </row>
    <row r="225" spans="1:12" s="21" customFormat="1" ht="18">
      <c r="A225" s="14">
        <v>220</v>
      </c>
      <c r="B225" s="40"/>
      <c r="C225" s="310" t="s">
        <v>194</v>
      </c>
      <c r="D225" s="293" t="s">
        <v>101</v>
      </c>
      <c r="E225" s="128">
        <v>28.04</v>
      </c>
      <c r="F225" s="14">
        <v>220</v>
      </c>
      <c r="H225" s="30"/>
      <c r="I225" s="30"/>
      <c r="J225" s="30"/>
      <c r="K225" s="30"/>
      <c r="L225" s="30"/>
    </row>
    <row r="226" spans="1:12" s="21" customFormat="1" ht="18">
      <c r="A226" s="14">
        <v>221</v>
      </c>
      <c r="B226" s="40"/>
      <c r="C226" s="303" t="s">
        <v>201</v>
      </c>
      <c r="D226" s="293" t="s">
        <v>103</v>
      </c>
      <c r="E226" s="128">
        <v>28</v>
      </c>
      <c r="F226" s="14">
        <v>221</v>
      </c>
      <c r="H226" s="30"/>
      <c r="I226" s="30"/>
      <c r="J226" s="30"/>
      <c r="K226" s="30"/>
      <c r="L226" s="30"/>
    </row>
    <row r="227" spans="1:12" s="21" customFormat="1" ht="18">
      <c r="A227" s="14">
        <v>222</v>
      </c>
      <c r="B227" s="40"/>
      <c r="C227" s="302" t="s">
        <v>252</v>
      </c>
      <c r="D227" s="294" t="s">
        <v>92</v>
      </c>
      <c r="E227" s="128">
        <v>27.8</v>
      </c>
      <c r="F227" s="14">
        <v>222</v>
      </c>
      <c r="H227" s="30"/>
      <c r="I227" s="30"/>
      <c r="J227" s="30"/>
      <c r="K227" s="30"/>
      <c r="L227" s="30"/>
    </row>
    <row r="228" spans="1:12" s="21" customFormat="1" ht="18">
      <c r="A228" s="14">
        <v>223</v>
      </c>
      <c r="B228" s="40"/>
      <c r="C228" s="309" t="s">
        <v>231</v>
      </c>
      <c r="D228" s="294" t="s">
        <v>116</v>
      </c>
      <c r="E228" s="128">
        <v>27.78</v>
      </c>
      <c r="F228" s="14">
        <v>223</v>
      </c>
      <c r="H228" s="30"/>
      <c r="I228" s="30"/>
      <c r="J228" s="30"/>
      <c r="K228" s="30"/>
      <c r="L228" s="30"/>
    </row>
    <row r="229" spans="1:12" s="21" customFormat="1" ht="18">
      <c r="A229" s="14">
        <v>224</v>
      </c>
      <c r="B229" s="40"/>
      <c r="C229" s="124" t="s">
        <v>176</v>
      </c>
      <c r="D229" s="294" t="s">
        <v>96</v>
      </c>
      <c r="E229" s="128">
        <v>27.77</v>
      </c>
      <c r="F229" s="14">
        <v>224</v>
      </c>
      <c r="H229" s="30"/>
      <c r="I229" s="30"/>
      <c r="J229" s="30"/>
      <c r="K229" s="30"/>
      <c r="L229" s="30"/>
    </row>
    <row r="230" spans="1:12" s="21" customFormat="1" ht="18">
      <c r="A230" s="14">
        <v>225</v>
      </c>
      <c r="B230" s="40"/>
      <c r="C230" s="124" t="s">
        <v>420</v>
      </c>
      <c r="D230" s="290" t="s">
        <v>142</v>
      </c>
      <c r="E230" s="128">
        <v>27.68</v>
      </c>
      <c r="F230" s="14">
        <v>225</v>
      </c>
      <c r="H230" s="30"/>
      <c r="I230" s="30"/>
      <c r="J230" s="30"/>
      <c r="K230" s="30"/>
      <c r="L230" s="30"/>
    </row>
    <row r="231" spans="1:12" s="21" customFormat="1" ht="18">
      <c r="A231" s="14">
        <v>226</v>
      </c>
      <c r="B231" s="40"/>
      <c r="C231" s="303" t="s">
        <v>198</v>
      </c>
      <c r="D231" s="293" t="s">
        <v>101</v>
      </c>
      <c r="E231" s="128">
        <v>27.66</v>
      </c>
      <c r="F231" s="14">
        <v>226</v>
      </c>
      <c r="H231" s="30"/>
      <c r="I231" s="30"/>
      <c r="J231" s="30"/>
      <c r="K231" s="30"/>
      <c r="L231" s="30"/>
    </row>
    <row r="232" spans="1:12" s="21" customFormat="1" ht="18">
      <c r="A232" s="14">
        <v>227</v>
      </c>
      <c r="B232" s="40"/>
      <c r="C232" s="303" t="s">
        <v>409</v>
      </c>
      <c r="D232" s="290" t="s">
        <v>137</v>
      </c>
      <c r="E232" s="128">
        <v>27.65</v>
      </c>
      <c r="F232" s="14">
        <v>227</v>
      </c>
      <c r="H232" s="30"/>
      <c r="I232" s="30"/>
      <c r="J232" s="30"/>
      <c r="K232" s="30"/>
      <c r="L232" s="30"/>
    </row>
    <row r="233" spans="1:12" s="21" customFormat="1" ht="18">
      <c r="A233" s="14">
        <v>228</v>
      </c>
      <c r="B233" s="40"/>
      <c r="C233" s="302" t="s">
        <v>250</v>
      </c>
      <c r="D233" s="294" t="s">
        <v>92</v>
      </c>
      <c r="E233" s="128">
        <v>27.62</v>
      </c>
      <c r="F233" s="14">
        <v>228</v>
      </c>
      <c r="H233" s="30"/>
      <c r="I233" s="30"/>
      <c r="J233" s="30"/>
      <c r="K233" s="30"/>
      <c r="L233" s="30"/>
    </row>
    <row r="234" spans="1:12" s="21" customFormat="1" ht="18">
      <c r="A234" s="14">
        <v>229</v>
      </c>
      <c r="B234" s="113"/>
      <c r="C234" s="303" t="s">
        <v>283</v>
      </c>
      <c r="D234" s="290" t="s">
        <v>125</v>
      </c>
      <c r="E234" s="128">
        <v>27.4</v>
      </c>
      <c r="F234" s="14">
        <v>229</v>
      </c>
      <c r="H234" s="30"/>
      <c r="I234" s="30"/>
      <c r="J234" s="30"/>
      <c r="K234" s="30"/>
      <c r="L234" s="30"/>
    </row>
    <row r="235" spans="1:12" s="21" customFormat="1" ht="18">
      <c r="A235" s="14">
        <v>230</v>
      </c>
      <c r="B235" s="40"/>
      <c r="C235" s="304" t="s">
        <v>331</v>
      </c>
      <c r="D235" s="290" t="s">
        <v>147</v>
      </c>
      <c r="E235" s="128">
        <v>27.3</v>
      </c>
      <c r="F235" s="14">
        <v>230</v>
      </c>
      <c r="H235" s="30"/>
      <c r="I235" s="30"/>
      <c r="J235" s="30"/>
      <c r="K235" s="30"/>
      <c r="L235" s="30"/>
    </row>
    <row r="236" spans="1:12" s="21" customFormat="1" ht="18">
      <c r="A236" s="14">
        <v>231</v>
      </c>
      <c r="B236" s="40" t="s">
        <v>46</v>
      </c>
      <c r="C236" s="303" t="s">
        <v>197</v>
      </c>
      <c r="D236" s="293" t="s">
        <v>101</v>
      </c>
      <c r="E236" s="128">
        <v>27.28</v>
      </c>
      <c r="F236" s="14">
        <v>231</v>
      </c>
      <c r="H236" s="30"/>
      <c r="I236" s="30"/>
      <c r="J236" s="30"/>
      <c r="K236" s="30"/>
      <c r="L236" s="30"/>
    </row>
    <row r="237" spans="1:12" s="21" customFormat="1" ht="18">
      <c r="A237" s="14">
        <v>232</v>
      </c>
      <c r="B237" s="40"/>
      <c r="C237" s="304" t="s">
        <v>170</v>
      </c>
      <c r="D237" s="290" t="s">
        <v>95</v>
      </c>
      <c r="E237" s="128">
        <v>27.28</v>
      </c>
      <c r="F237" s="14">
        <v>232</v>
      </c>
      <c r="H237" s="30"/>
      <c r="I237" s="30"/>
      <c r="J237" s="30"/>
      <c r="K237" s="30"/>
      <c r="L237" s="30"/>
    </row>
    <row r="238" spans="1:12" s="21" customFormat="1" ht="18">
      <c r="A238" s="14">
        <v>233</v>
      </c>
      <c r="B238" s="40"/>
      <c r="C238" s="311" t="s">
        <v>425</v>
      </c>
      <c r="D238" s="290" t="s">
        <v>94</v>
      </c>
      <c r="E238" s="128">
        <v>27.23</v>
      </c>
      <c r="F238" s="14">
        <v>233</v>
      </c>
      <c r="H238" s="30"/>
      <c r="I238" s="30"/>
      <c r="J238" s="30"/>
      <c r="K238" s="30"/>
      <c r="L238" s="30"/>
    </row>
    <row r="239" spans="1:12" s="21" customFormat="1" ht="18">
      <c r="A239" s="14">
        <v>234</v>
      </c>
      <c r="B239" s="40"/>
      <c r="C239" s="304" t="s">
        <v>296</v>
      </c>
      <c r="D239" s="290" t="s">
        <v>133</v>
      </c>
      <c r="E239" s="128">
        <v>27.21</v>
      </c>
      <c r="F239" s="14">
        <v>234</v>
      </c>
      <c r="H239" s="30"/>
      <c r="I239" s="30"/>
      <c r="J239" s="30"/>
      <c r="K239" s="30"/>
      <c r="L239" s="30"/>
    </row>
    <row r="240" spans="1:12" s="21" customFormat="1" ht="18">
      <c r="A240" s="14">
        <v>235</v>
      </c>
      <c r="B240" s="40"/>
      <c r="C240" s="308" t="s">
        <v>360</v>
      </c>
      <c r="D240" s="294" t="s">
        <v>366</v>
      </c>
      <c r="E240" s="128">
        <v>27.13</v>
      </c>
      <c r="F240" s="14">
        <v>235</v>
      </c>
      <c r="H240" s="30"/>
      <c r="I240" s="30"/>
      <c r="J240" s="30"/>
      <c r="K240" s="30"/>
      <c r="L240" s="30"/>
    </row>
    <row r="241" spans="1:12" s="21" customFormat="1" ht="18">
      <c r="A241" s="14">
        <v>236</v>
      </c>
      <c r="B241" s="40"/>
      <c r="C241" s="302" t="s">
        <v>216</v>
      </c>
      <c r="D241" s="291" t="s">
        <v>105</v>
      </c>
      <c r="E241" s="128">
        <v>27.09</v>
      </c>
      <c r="F241" s="14">
        <v>236</v>
      </c>
      <c r="H241" s="30"/>
      <c r="I241" s="30"/>
      <c r="J241" s="30"/>
      <c r="K241" s="30"/>
      <c r="L241" s="30"/>
    </row>
    <row r="242" spans="1:12" s="21" customFormat="1" ht="18">
      <c r="A242" s="14">
        <v>237</v>
      </c>
      <c r="B242" s="40"/>
      <c r="C242" s="309" t="s">
        <v>229</v>
      </c>
      <c r="D242" s="294" t="s">
        <v>116</v>
      </c>
      <c r="E242" s="128">
        <v>26.85</v>
      </c>
      <c r="F242" s="14">
        <v>237</v>
      </c>
      <c r="H242" s="30"/>
      <c r="I242" s="30"/>
      <c r="J242" s="30"/>
      <c r="K242" s="30"/>
      <c r="L242" s="30"/>
    </row>
    <row r="243" spans="1:12" s="21" customFormat="1" ht="18">
      <c r="A243" s="14">
        <v>238</v>
      </c>
      <c r="B243" s="40"/>
      <c r="C243" s="302" t="s">
        <v>239</v>
      </c>
      <c r="D243" s="294" t="s">
        <v>117</v>
      </c>
      <c r="E243" s="128">
        <v>26.81</v>
      </c>
      <c r="F243" s="14">
        <v>238</v>
      </c>
      <c r="H243" s="30"/>
      <c r="I243" s="30"/>
      <c r="J243" s="30"/>
      <c r="K243" s="30"/>
      <c r="L243" s="30"/>
    </row>
    <row r="244" spans="1:12" s="21" customFormat="1" ht="18">
      <c r="A244" s="14">
        <v>239</v>
      </c>
      <c r="B244" s="40"/>
      <c r="C244" s="302" t="s">
        <v>145</v>
      </c>
      <c r="D244" s="290" t="s">
        <v>143</v>
      </c>
      <c r="E244" s="128">
        <v>26.79</v>
      </c>
      <c r="F244" s="14">
        <v>239</v>
      </c>
      <c r="H244" s="30"/>
      <c r="I244" s="30"/>
      <c r="J244" s="30"/>
      <c r="K244" s="30"/>
      <c r="L244" s="30"/>
    </row>
    <row r="245" spans="1:12" s="21" customFormat="1" ht="18">
      <c r="A245" s="14">
        <v>240</v>
      </c>
      <c r="B245" s="40"/>
      <c r="C245" s="124" t="s">
        <v>244</v>
      </c>
      <c r="D245" s="294" t="s">
        <v>118</v>
      </c>
      <c r="E245" s="128">
        <v>26.76</v>
      </c>
      <c r="F245" s="14">
        <v>240</v>
      </c>
      <c r="H245" s="30"/>
      <c r="I245" s="30"/>
      <c r="J245" s="30"/>
      <c r="K245" s="30"/>
      <c r="L245" s="30"/>
    </row>
    <row r="246" spans="1:12" s="21" customFormat="1" ht="18">
      <c r="A246" s="14">
        <v>241</v>
      </c>
      <c r="B246" s="40"/>
      <c r="C246" s="303" t="s">
        <v>313</v>
      </c>
      <c r="D246" s="290" t="s">
        <v>136</v>
      </c>
      <c r="E246" s="128">
        <v>26.62</v>
      </c>
      <c r="F246" s="14">
        <v>241</v>
      </c>
      <c r="H246" s="30"/>
      <c r="I246" s="30"/>
      <c r="J246" s="30"/>
      <c r="K246" s="30"/>
      <c r="L246" s="30"/>
    </row>
    <row r="247" spans="1:12" s="21" customFormat="1" ht="18">
      <c r="A247" s="14">
        <v>242</v>
      </c>
      <c r="B247" s="40"/>
      <c r="C247" s="124" t="s">
        <v>131</v>
      </c>
      <c r="D247" s="290" t="s">
        <v>128</v>
      </c>
      <c r="E247" s="128">
        <v>26.53</v>
      </c>
      <c r="F247" s="14">
        <v>242</v>
      </c>
      <c r="H247" s="30"/>
      <c r="I247" s="30"/>
      <c r="J247" s="30"/>
      <c r="K247" s="30"/>
      <c r="L247" s="30"/>
    </row>
    <row r="248" spans="1:12" s="21" customFormat="1" ht="18">
      <c r="A248" s="14">
        <v>243</v>
      </c>
      <c r="B248" s="40"/>
      <c r="C248" s="304" t="s">
        <v>335</v>
      </c>
      <c r="D248" s="290" t="s">
        <v>147</v>
      </c>
      <c r="E248" s="128">
        <v>26.51</v>
      </c>
      <c r="F248" s="14">
        <v>243</v>
      </c>
      <c r="H248" s="30"/>
      <c r="I248" s="30"/>
      <c r="J248" s="30"/>
      <c r="K248" s="30"/>
      <c r="L248" s="30"/>
    </row>
    <row r="249" spans="1:12" s="21" customFormat="1" ht="18">
      <c r="A249" s="14">
        <v>244</v>
      </c>
      <c r="B249" s="40"/>
      <c r="C249" s="308" t="s">
        <v>359</v>
      </c>
      <c r="D249" s="294" t="s">
        <v>366</v>
      </c>
      <c r="E249" s="128">
        <v>26.22</v>
      </c>
      <c r="F249" s="14">
        <v>244</v>
      </c>
      <c r="H249" s="30"/>
      <c r="I249" s="30"/>
      <c r="J249" s="30"/>
      <c r="K249" s="30"/>
      <c r="L249" s="30"/>
    </row>
    <row r="250" spans="1:12" s="21" customFormat="1" ht="18">
      <c r="A250" s="14">
        <v>245</v>
      </c>
      <c r="B250" s="40"/>
      <c r="C250" s="303" t="s">
        <v>407</v>
      </c>
      <c r="D250" s="290" t="s">
        <v>137</v>
      </c>
      <c r="E250" s="128">
        <v>26.02</v>
      </c>
      <c r="F250" s="14">
        <v>245</v>
      </c>
      <c r="H250" s="30"/>
      <c r="I250" s="30"/>
      <c r="J250" s="30"/>
      <c r="K250" s="30"/>
      <c r="L250" s="30"/>
    </row>
    <row r="251" spans="1:12" s="21" customFormat="1" ht="18">
      <c r="A251" s="14">
        <v>246</v>
      </c>
      <c r="B251" s="40"/>
      <c r="C251" s="302" t="s">
        <v>289</v>
      </c>
      <c r="D251" s="290" t="s">
        <v>126</v>
      </c>
      <c r="E251" s="128">
        <v>25.8</v>
      </c>
      <c r="F251" s="14">
        <v>246</v>
      </c>
      <c r="H251" s="30"/>
      <c r="I251" s="30"/>
      <c r="J251" s="30"/>
      <c r="K251" s="30"/>
      <c r="L251" s="30"/>
    </row>
    <row r="252" spans="1:12" s="21" customFormat="1" ht="18">
      <c r="A252" s="14">
        <v>247</v>
      </c>
      <c r="B252" s="40"/>
      <c r="C252" s="124" t="s">
        <v>178</v>
      </c>
      <c r="D252" s="294" t="s">
        <v>96</v>
      </c>
      <c r="E252" s="128">
        <v>25.57</v>
      </c>
      <c r="F252" s="14">
        <v>247</v>
      </c>
      <c r="H252" s="30"/>
      <c r="I252" s="30"/>
      <c r="J252" s="30"/>
      <c r="K252" s="30"/>
      <c r="L252" s="30"/>
    </row>
    <row r="253" spans="1:12" s="21" customFormat="1" ht="18">
      <c r="A253" s="14">
        <v>248</v>
      </c>
      <c r="B253" s="40"/>
      <c r="C253" s="303" t="s">
        <v>315</v>
      </c>
      <c r="D253" s="290" t="s">
        <v>136</v>
      </c>
      <c r="E253" s="128">
        <v>25.56</v>
      </c>
      <c r="F253" s="14">
        <v>248</v>
      </c>
      <c r="H253" s="30"/>
      <c r="I253" s="30"/>
      <c r="J253" s="30"/>
      <c r="K253" s="30"/>
      <c r="L253" s="30"/>
    </row>
    <row r="254" spans="1:12" s="21" customFormat="1" ht="18">
      <c r="A254" s="14">
        <v>249</v>
      </c>
      <c r="B254" s="40"/>
      <c r="C254" s="129" t="s">
        <v>193</v>
      </c>
      <c r="D254" s="290" t="s">
        <v>99</v>
      </c>
      <c r="E254" s="128">
        <v>25.56</v>
      </c>
      <c r="F254" s="14">
        <v>249</v>
      </c>
      <c r="H254" s="30"/>
      <c r="I254" s="30"/>
      <c r="J254" s="30"/>
      <c r="K254" s="30"/>
      <c r="L254" s="30"/>
    </row>
    <row r="255" spans="1:12" s="21" customFormat="1" ht="18">
      <c r="A255" s="14">
        <v>250</v>
      </c>
      <c r="B255" s="40"/>
      <c r="C255" s="306" t="s">
        <v>209</v>
      </c>
      <c r="D255" s="293" t="s">
        <v>104</v>
      </c>
      <c r="E255" s="128">
        <v>25.52</v>
      </c>
      <c r="F255" s="14">
        <v>250</v>
      </c>
      <c r="H255" s="30"/>
      <c r="I255" s="30"/>
      <c r="J255" s="30"/>
      <c r="K255" s="30"/>
      <c r="L255" s="30"/>
    </row>
    <row r="256" spans="1:12" s="21" customFormat="1" ht="18">
      <c r="A256" s="14">
        <v>251</v>
      </c>
      <c r="B256" s="40"/>
      <c r="C256" s="303" t="s">
        <v>281</v>
      </c>
      <c r="D256" s="290" t="s">
        <v>125</v>
      </c>
      <c r="E256" s="128">
        <v>25.29</v>
      </c>
      <c r="F256" s="14">
        <v>251</v>
      </c>
      <c r="H256" s="30"/>
      <c r="I256" s="30"/>
      <c r="J256" s="30"/>
      <c r="K256" s="30"/>
      <c r="L256" s="30"/>
    </row>
    <row r="257" spans="1:12" s="21" customFormat="1" ht="18">
      <c r="A257" s="14">
        <v>252</v>
      </c>
      <c r="B257" s="40"/>
      <c r="C257" s="302" t="s">
        <v>220</v>
      </c>
      <c r="D257" s="291" t="s">
        <v>105</v>
      </c>
      <c r="E257" s="128">
        <v>24.93</v>
      </c>
      <c r="F257" s="14">
        <v>252</v>
      </c>
      <c r="H257" s="30"/>
      <c r="I257" s="30"/>
      <c r="J257" s="30"/>
      <c r="K257" s="30"/>
      <c r="L257" s="30"/>
    </row>
    <row r="258" spans="1:12" s="21" customFormat="1" ht="18">
      <c r="A258" s="14">
        <v>253</v>
      </c>
      <c r="B258" s="40"/>
      <c r="C258" s="303" t="s">
        <v>169</v>
      </c>
      <c r="D258" s="290" t="s">
        <v>95</v>
      </c>
      <c r="E258" s="128">
        <v>24.53</v>
      </c>
      <c r="F258" s="14">
        <v>253</v>
      </c>
      <c r="H258" s="30"/>
      <c r="I258" s="30"/>
      <c r="J258" s="30"/>
      <c r="K258" s="30"/>
      <c r="L258" s="30"/>
    </row>
    <row r="259" spans="1:12" s="21" customFormat="1" ht="18">
      <c r="A259" s="14">
        <v>254</v>
      </c>
      <c r="B259" s="40"/>
      <c r="C259" s="124" t="s">
        <v>98</v>
      </c>
      <c r="D259" s="294" t="s">
        <v>96</v>
      </c>
      <c r="E259" s="128">
        <v>24.39</v>
      </c>
      <c r="F259" s="14">
        <v>254</v>
      </c>
      <c r="H259" s="30"/>
      <c r="I259" s="30"/>
      <c r="J259" s="30"/>
      <c r="K259" s="30"/>
      <c r="L259" s="30"/>
    </row>
    <row r="260" spans="1:12" s="21" customFormat="1" ht="18">
      <c r="A260" s="14">
        <v>255</v>
      </c>
      <c r="B260" s="40"/>
      <c r="C260" s="308" t="s">
        <v>365</v>
      </c>
      <c r="D260" s="294" t="s">
        <v>366</v>
      </c>
      <c r="E260" s="128">
        <v>24.35</v>
      </c>
      <c r="F260" s="14">
        <v>255</v>
      </c>
      <c r="H260" s="30"/>
      <c r="I260" s="30"/>
      <c r="J260" s="30"/>
      <c r="K260" s="30"/>
      <c r="L260" s="30"/>
    </row>
    <row r="261" spans="1:12" s="21" customFormat="1" ht="18">
      <c r="A261" s="14">
        <v>256</v>
      </c>
      <c r="B261" s="40"/>
      <c r="C261" s="124" t="s">
        <v>395</v>
      </c>
      <c r="D261" s="290" t="s">
        <v>142</v>
      </c>
      <c r="E261" s="128">
        <v>24.13</v>
      </c>
      <c r="F261" s="14">
        <v>256</v>
      </c>
      <c r="H261" s="30"/>
      <c r="I261" s="30"/>
      <c r="J261" s="30"/>
      <c r="K261" s="30"/>
      <c r="L261" s="30"/>
    </row>
    <row r="262" spans="1:12" s="21" customFormat="1" ht="18">
      <c r="A262" s="14">
        <v>257</v>
      </c>
      <c r="B262" s="40"/>
      <c r="C262" s="302" t="s">
        <v>292</v>
      </c>
      <c r="D262" s="290" t="s">
        <v>126</v>
      </c>
      <c r="E262" s="128">
        <v>24</v>
      </c>
      <c r="F262" s="14">
        <v>257</v>
      </c>
      <c r="H262" s="30"/>
      <c r="I262" s="30"/>
      <c r="J262" s="30"/>
      <c r="K262" s="30"/>
      <c r="L262" s="30"/>
    </row>
    <row r="263" spans="1:12" s="21" customFormat="1" ht="18">
      <c r="A263" s="14">
        <v>258</v>
      </c>
      <c r="B263" s="40"/>
      <c r="C263" s="124" t="s">
        <v>394</v>
      </c>
      <c r="D263" s="290" t="s">
        <v>142</v>
      </c>
      <c r="E263" s="128">
        <v>23.98</v>
      </c>
      <c r="F263" s="14">
        <v>258</v>
      </c>
      <c r="H263" s="30"/>
      <c r="I263" s="30"/>
      <c r="J263" s="30"/>
      <c r="K263" s="30"/>
      <c r="L263" s="30"/>
    </row>
    <row r="264" spans="1:12" s="21" customFormat="1" ht="18">
      <c r="A264" s="14">
        <v>259</v>
      </c>
      <c r="B264" s="40"/>
      <c r="C264" s="310" t="s">
        <v>195</v>
      </c>
      <c r="D264" s="293" t="s">
        <v>101</v>
      </c>
      <c r="E264" s="128">
        <v>23.89</v>
      </c>
      <c r="F264" s="14">
        <v>259</v>
      </c>
      <c r="H264" s="30"/>
      <c r="I264" s="30"/>
      <c r="J264" s="30"/>
      <c r="K264" s="30"/>
      <c r="L264" s="30"/>
    </row>
    <row r="265" spans="1:12" s="21" customFormat="1" ht="18">
      <c r="A265" s="14">
        <v>260</v>
      </c>
      <c r="B265" s="40"/>
      <c r="C265" s="302" t="s">
        <v>421</v>
      </c>
      <c r="D265" s="294" t="s">
        <v>92</v>
      </c>
      <c r="E265" s="128">
        <v>23.89</v>
      </c>
      <c r="F265" s="14">
        <v>260</v>
      </c>
      <c r="H265" s="30"/>
      <c r="I265" s="30"/>
      <c r="J265" s="30"/>
      <c r="K265" s="30"/>
      <c r="L265" s="30"/>
    </row>
    <row r="266" spans="1:12" s="21" customFormat="1" ht="18">
      <c r="A266" s="14">
        <v>261</v>
      </c>
      <c r="B266" s="40"/>
      <c r="C266" s="309" t="s">
        <v>233</v>
      </c>
      <c r="D266" s="294" t="s">
        <v>116</v>
      </c>
      <c r="E266" s="128">
        <v>23.73</v>
      </c>
      <c r="F266" s="14">
        <v>261</v>
      </c>
      <c r="H266" s="30"/>
      <c r="I266" s="30"/>
      <c r="J266" s="30"/>
      <c r="K266" s="30"/>
      <c r="L266" s="30"/>
    </row>
    <row r="267" spans="1:12" s="21" customFormat="1" ht="18">
      <c r="A267" s="14">
        <v>262</v>
      </c>
      <c r="B267" s="40"/>
      <c r="C267" s="302" t="s">
        <v>344</v>
      </c>
      <c r="D267" s="290" t="s">
        <v>336</v>
      </c>
      <c r="E267" s="128">
        <v>23.4</v>
      </c>
      <c r="F267" s="14">
        <v>262</v>
      </c>
      <c r="H267" s="30"/>
      <c r="I267" s="30"/>
      <c r="J267" s="30"/>
      <c r="K267" s="30"/>
      <c r="L267" s="30"/>
    </row>
    <row r="268" spans="1:12" s="21" customFormat="1" ht="18">
      <c r="A268" s="14">
        <v>263</v>
      </c>
      <c r="B268" s="40"/>
      <c r="C268" s="302" t="s">
        <v>218</v>
      </c>
      <c r="D268" s="291" t="s">
        <v>105</v>
      </c>
      <c r="E268" s="128">
        <v>23.13</v>
      </c>
      <c r="F268" s="14">
        <v>263</v>
      </c>
      <c r="H268" s="30"/>
      <c r="I268" s="30"/>
      <c r="J268" s="30"/>
      <c r="K268" s="30"/>
      <c r="L268" s="30"/>
    </row>
    <row r="269" spans="1:12" s="21" customFormat="1" ht="18">
      <c r="A269" s="14">
        <v>264</v>
      </c>
      <c r="B269" s="40"/>
      <c r="C269" s="304" t="s">
        <v>295</v>
      </c>
      <c r="D269" s="290" t="s">
        <v>133</v>
      </c>
      <c r="E269" s="128">
        <v>23.08</v>
      </c>
      <c r="F269" s="14">
        <v>264</v>
      </c>
      <c r="H269" s="30"/>
      <c r="I269" s="30"/>
      <c r="J269" s="30"/>
      <c r="K269" s="30"/>
      <c r="L269" s="30"/>
    </row>
    <row r="270" spans="1:12" s="21" customFormat="1" ht="18">
      <c r="A270" s="14">
        <v>265</v>
      </c>
      <c r="B270" s="40"/>
      <c r="C270" s="302" t="s">
        <v>388</v>
      </c>
      <c r="D270" s="292" t="s">
        <v>140</v>
      </c>
      <c r="E270" s="128">
        <v>23</v>
      </c>
      <c r="F270" s="14">
        <v>265</v>
      </c>
      <c r="H270" s="30"/>
      <c r="I270" s="30"/>
      <c r="J270" s="30"/>
      <c r="K270" s="30"/>
      <c r="L270" s="30"/>
    </row>
    <row r="271" spans="1:12" s="21" customFormat="1" ht="18">
      <c r="A271" s="14">
        <v>266</v>
      </c>
      <c r="B271" s="40"/>
      <c r="C271" s="124" t="s">
        <v>245</v>
      </c>
      <c r="D271" s="294" t="s">
        <v>118</v>
      </c>
      <c r="E271" s="128">
        <v>22.79</v>
      </c>
      <c r="F271" s="14">
        <v>266</v>
      </c>
      <c r="H271" s="30"/>
      <c r="I271" s="30"/>
      <c r="J271" s="30"/>
      <c r="K271" s="30"/>
      <c r="L271" s="30"/>
    </row>
    <row r="272" spans="1:12" s="21" customFormat="1" ht="18">
      <c r="A272" s="14">
        <v>267</v>
      </c>
      <c r="B272" s="40"/>
      <c r="C272" s="303" t="s">
        <v>285</v>
      </c>
      <c r="D272" s="290" t="s">
        <v>125</v>
      </c>
      <c r="E272" s="128">
        <v>22.65</v>
      </c>
      <c r="F272" s="14">
        <v>267</v>
      </c>
      <c r="H272" s="30"/>
      <c r="I272" s="30"/>
      <c r="J272" s="30"/>
      <c r="K272" s="30"/>
      <c r="L272" s="30"/>
    </row>
    <row r="273" spans="1:12" s="21" customFormat="1" ht="18">
      <c r="A273" s="14">
        <v>268</v>
      </c>
      <c r="B273" s="40"/>
      <c r="C273" s="129" t="s">
        <v>191</v>
      </c>
      <c r="D273" s="290" t="s">
        <v>99</v>
      </c>
      <c r="E273" s="128">
        <v>22.55</v>
      </c>
      <c r="F273" s="14">
        <v>268</v>
      </c>
      <c r="H273" s="30"/>
      <c r="I273" s="30"/>
      <c r="J273" s="30"/>
      <c r="K273" s="30"/>
      <c r="L273" s="30"/>
    </row>
    <row r="274" spans="1:12" s="21" customFormat="1" ht="18">
      <c r="A274" s="14">
        <v>269</v>
      </c>
      <c r="B274" s="40"/>
      <c r="C274" s="302" t="s">
        <v>215</v>
      </c>
      <c r="D274" s="291" t="s">
        <v>105</v>
      </c>
      <c r="E274" s="128">
        <v>22.48</v>
      </c>
      <c r="F274" s="14">
        <v>269</v>
      </c>
      <c r="H274" s="30"/>
      <c r="I274" s="30"/>
      <c r="J274" s="30"/>
      <c r="K274" s="30"/>
      <c r="L274" s="30"/>
    </row>
    <row r="275" spans="1:12" s="21" customFormat="1" ht="18">
      <c r="A275" s="14">
        <v>270</v>
      </c>
      <c r="B275" s="40"/>
      <c r="C275" s="124" t="s">
        <v>402</v>
      </c>
      <c r="D275" s="290" t="s">
        <v>300</v>
      </c>
      <c r="E275" s="128">
        <v>22.44</v>
      </c>
      <c r="F275" s="14">
        <v>270</v>
      </c>
      <c r="H275" s="30"/>
      <c r="I275" s="30"/>
      <c r="J275" s="30"/>
      <c r="K275" s="30"/>
      <c r="L275" s="30"/>
    </row>
    <row r="276" spans="1:12" s="21" customFormat="1" ht="18">
      <c r="A276" s="14">
        <v>271</v>
      </c>
      <c r="B276" s="40"/>
      <c r="C276" s="124" t="s">
        <v>246</v>
      </c>
      <c r="D276" s="294" t="s">
        <v>118</v>
      </c>
      <c r="E276" s="128">
        <v>22.28</v>
      </c>
      <c r="F276" s="14">
        <v>271</v>
      </c>
      <c r="H276" s="30"/>
      <c r="I276" s="30"/>
      <c r="J276" s="30"/>
      <c r="K276" s="30"/>
      <c r="L276" s="30"/>
    </row>
    <row r="277" spans="1:12" s="21" customFormat="1" ht="18">
      <c r="A277" s="14">
        <v>272</v>
      </c>
      <c r="B277" s="40"/>
      <c r="C277" s="304" t="s">
        <v>297</v>
      </c>
      <c r="D277" s="290" t="s">
        <v>133</v>
      </c>
      <c r="E277" s="128">
        <v>22.27</v>
      </c>
      <c r="F277" s="14">
        <v>272</v>
      </c>
      <c r="H277" s="30"/>
      <c r="I277" s="30"/>
      <c r="J277" s="30"/>
      <c r="K277" s="30"/>
      <c r="L277" s="30"/>
    </row>
    <row r="278" spans="1:12" s="21" customFormat="1" ht="18">
      <c r="A278" s="14">
        <v>273</v>
      </c>
      <c r="B278" s="40"/>
      <c r="C278" s="124" t="s">
        <v>404</v>
      </c>
      <c r="D278" s="290" t="s">
        <v>300</v>
      </c>
      <c r="E278" s="128">
        <v>22.2</v>
      </c>
      <c r="F278" s="14">
        <v>273</v>
      </c>
      <c r="H278" s="30"/>
      <c r="I278" s="30"/>
      <c r="J278" s="30"/>
      <c r="K278" s="30"/>
      <c r="L278" s="30"/>
    </row>
    <row r="279" spans="1:12" s="21" customFormat="1" ht="18">
      <c r="A279" s="14">
        <v>274</v>
      </c>
      <c r="B279" s="40"/>
      <c r="C279" s="304" t="s">
        <v>243</v>
      </c>
      <c r="D279" s="294" t="s">
        <v>117</v>
      </c>
      <c r="E279" s="128">
        <v>21.96</v>
      </c>
      <c r="F279" s="14">
        <v>274</v>
      </c>
      <c r="H279" s="30"/>
      <c r="I279" s="30"/>
      <c r="J279" s="30"/>
      <c r="K279" s="30"/>
      <c r="L279" s="30"/>
    </row>
    <row r="280" spans="1:12" s="21" customFormat="1" ht="18">
      <c r="A280" s="14">
        <v>275</v>
      </c>
      <c r="B280" s="40"/>
      <c r="C280" s="303" t="s">
        <v>326</v>
      </c>
      <c r="D280" s="290" t="s">
        <v>137</v>
      </c>
      <c r="E280" s="128">
        <v>21.53</v>
      </c>
      <c r="F280" s="14">
        <v>274</v>
      </c>
      <c r="H280" s="30"/>
      <c r="I280" s="30"/>
      <c r="J280" s="30"/>
      <c r="K280" s="30"/>
      <c r="L280" s="30"/>
    </row>
    <row r="281" spans="1:12" s="21" customFormat="1" ht="18">
      <c r="A281" s="14">
        <v>276</v>
      </c>
      <c r="B281" s="40"/>
      <c r="C281" s="302" t="s">
        <v>251</v>
      </c>
      <c r="D281" s="294" t="s">
        <v>92</v>
      </c>
      <c r="E281" s="128">
        <v>21.23</v>
      </c>
      <c r="F281" s="14">
        <v>276</v>
      </c>
      <c r="H281" s="30"/>
      <c r="I281" s="30"/>
      <c r="J281" s="30"/>
      <c r="K281" s="30"/>
      <c r="L281" s="30"/>
    </row>
    <row r="282" spans="1:12" s="21" customFormat="1" ht="18">
      <c r="A282" s="14">
        <v>277</v>
      </c>
      <c r="B282" s="40"/>
      <c r="C282" s="302" t="s">
        <v>343</v>
      </c>
      <c r="D282" s="290" t="s">
        <v>336</v>
      </c>
      <c r="E282" s="128">
        <v>21.19</v>
      </c>
      <c r="F282" s="14">
        <v>277</v>
      </c>
      <c r="H282" s="30"/>
      <c r="I282" s="30"/>
      <c r="J282" s="30"/>
      <c r="K282" s="30"/>
      <c r="L282" s="30"/>
    </row>
    <row r="283" spans="1:12" s="21" customFormat="1" ht="18">
      <c r="A283" s="14">
        <v>278</v>
      </c>
      <c r="B283" s="40"/>
      <c r="C283" s="303" t="s">
        <v>279</v>
      </c>
      <c r="D283" s="290" t="s">
        <v>125</v>
      </c>
      <c r="E283" s="128">
        <v>21.04</v>
      </c>
      <c r="F283" s="14">
        <v>278</v>
      </c>
      <c r="H283" s="30"/>
      <c r="I283" s="30"/>
      <c r="J283" s="30"/>
      <c r="K283" s="30"/>
      <c r="L283" s="30"/>
    </row>
    <row r="284" spans="1:12" s="21" customFormat="1" ht="18">
      <c r="A284" s="14">
        <v>279</v>
      </c>
      <c r="B284" s="40"/>
      <c r="C284" s="124" t="s">
        <v>403</v>
      </c>
      <c r="D284" s="290" t="s">
        <v>300</v>
      </c>
      <c r="E284" s="128">
        <v>20.93</v>
      </c>
      <c r="F284" s="14">
        <v>279</v>
      </c>
      <c r="H284" s="30"/>
      <c r="I284" s="30"/>
      <c r="J284" s="30"/>
      <c r="K284" s="30"/>
      <c r="L284" s="30"/>
    </row>
    <row r="285" spans="1:12" s="21" customFormat="1" ht="18">
      <c r="A285" s="14">
        <v>280</v>
      </c>
      <c r="B285" s="40"/>
      <c r="C285" s="124" t="s">
        <v>400</v>
      </c>
      <c r="D285" s="290" t="s">
        <v>300</v>
      </c>
      <c r="E285" s="128">
        <v>20.7</v>
      </c>
      <c r="F285" s="14">
        <v>280</v>
      </c>
      <c r="H285" s="30"/>
      <c r="I285" s="30"/>
      <c r="J285" s="30"/>
      <c r="K285" s="30"/>
      <c r="L285" s="30"/>
    </row>
    <row r="286" spans="1:12" s="21" customFormat="1" ht="18">
      <c r="A286" s="14">
        <v>281</v>
      </c>
      <c r="B286" s="40"/>
      <c r="C286" s="302" t="s">
        <v>259</v>
      </c>
      <c r="D286" s="290" t="s">
        <v>120</v>
      </c>
      <c r="E286" s="128">
        <v>20.18</v>
      </c>
      <c r="F286" s="14">
        <v>281</v>
      </c>
      <c r="H286" s="30"/>
      <c r="I286" s="30"/>
      <c r="J286" s="30"/>
      <c r="K286" s="30"/>
      <c r="L286" s="30"/>
    </row>
    <row r="287" spans="1:12" s="21" customFormat="1" ht="18">
      <c r="A287" s="14">
        <v>282</v>
      </c>
      <c r="B287" s="40"/>
      <c r="C287" s="308" t="s">
        <v>361</v>
      </c>
      <c r="D287" s="294" t="s">
        <v>366</v>
      </c>
      <c r="E287" s="128">
        <v>20.170000000000002</v>
      </c>
      <c r="F287" s="14">
        <v>282</v>
      </c>
      <c r="H287" s="30"/>
      <c r="I287" s="30"/>
      <c r="J287" s="30"/>
      <c r="K287" s="30"/>
      <c r="L287" s="30"/>
    </row>
    <row r="288" spans="1:12" s="21" customFormat="1" ht="18">
      <c r="A288" s="14">
        <v>283</v>
      </c>
      <c r="B288" s="40" t="s">
        <v>46</v>
      </c>
      <c r="C288" s="308" t="s">
        <v>418</v>
      </c>
      <c r="D288" s="294" t="s">
        <v>366</v>
      </c>
      <c r="E288" s="128">
        <v>19.420000000000002</v>
      </c>
      <c r="F288" s="14">
        <v>283</v>
      </c>
      <c r="H288" s="30"/>
      <c r="I288" s="30"/>
      <c r="J288" s="30"/>
      <c r="K288" s="30"/>
      <c r="L288" s="30"/>
    </row>
    <row r="289" spans="1:12" s="21" customFormat="1" ht="18">
      <c r="A289" s="14">
        <v>284</v>
      </c>
      <c r="B289" s="40"/>
      <c r="C289" s="124" t="s">
        <v>393</v>
      </c>
      <c r="D289" s="290" t="s">
        <v>142</v>
      </c>
      <c r="E289" s="128">
        <v>18.72</v>
      </c>
      <c r="F289" s="14">
        <v>284</v>
      </c>
      <c r="H289" s="30"/>
      <c r="I289" s="30"/>
      <c r="J289" s="30"/>
      <c r="K289" s="30"/>
      <c r="L289" s="30"/>
    </row>
    <row r="290" spans="1:12" s="21" customFormat="1" ht="18">
      <c r="A290" s="14">
        <v>285</v>
      </c>
      <c r="B290" s="40"/>
      <c r="C290" s="304" t="s">
        <v>271</v>
      </c>
      <c r="D290" s="290" t="s">
        <v>121</v>
      </c>
      <c r="E290" s="128">
        <v>18.27</v>
      </c>
      <c r="F290" s="14">
        <v>285</v>
      </c>
      <c r="H290" s="30"/>
      <c r="I290" s="30"/>
      <c r="J290" s="30"/>
      <c r="K290" s="30"/>
      <c r="L290" s="30"/>
    </row>
    <row r="291" spans="1:12" s="21" customFormat="1" ht="18">
      <c r="A291" s="14">
        <v>286</v>
      </c>
      <c r="B291" s="40"/>
      <c r="C291" s="304" t="s">
        <v>390</v>
      </c>
      <c r="D291" s="292" t="s">
        <v>140</v>
      </c>
      <c r="E291" s="128">
        <v>18</v>
      </c>
      <c r="F291" s="14">
        <v>286</v>
      </c>
      <c r="H291" s="30"/>
      <c r="I291" s="30"/>
      <c r="J291" s="30"/>
      <c r="K291" s="30"/>
      <c r="L291" s="30"/>
    </row>
    <row r="292" spans="1:12" s="21" customFormat="1" ht="18">
      <c r="A292" s="14">
        <v>287</v>
      </c>
      <c r="B292" s="40"/>
      <c r="C292" s="124" t="s">
        <v>397</v>
      </c>
      <c r="D292" s="290" t="s">
        <v>300</v>
      </c>
      <c r="E292" s="128">
        <v>17.97</v>
      </c>
      <c r="F292" s="14">
        <v>287</v>
      </c>
      <c r="H292" s="30"/>
      <c r="I292" s="30"/>
      <c r="J292" s="30"/>
      <c r="K292" s="30"/>
      <c r="L292" s="30"/>
    </row>
    <row r="293" spans="1:12" s="21" customFormat="1" ht="18">
      <c r="A293" s="14">
        <v>288</v>
      </c>
      <c r="B293" s="40"/>
      <c r="C293" s="303" t="s">
        <v>353</v>
      </c>
      <c r="D293" s="291" t="s">
        <v>345</v>
      </c>
      <c r="E293" s="128">
        <v>17.96</v>
      </c>
      <c r="F293" s="14">
        <v>288</v>
      </c>
      <c r="H293" s="30"/>
      <c r="I293" s="30"/>
      <c r="J293" s="30"/>
      <c r="K293" s="30"/>
      <c r="L293" s="30"/>
    </row>
    <row r="294" spans="1:12" s="21" customFormat="1" ht="18">
      <c r="A294" s="14">
        <v>289</v>
      </c>
      <c r="B294" s="40"/>
      <c r="C294" s="124" t="s">
        <v>392</v>
      </c>
      <c r="D294" s="290" t="s">
        <v>142</v>
      </c>
      <c r="E294" s="128">
        <v>17.399999999999999</v>
      </c>
      <c r="F294" s="14">
        <v>289</v>
      </c>
      <c r="H294" s="30"/>
      <c r="I294" s="30"/>
      <c r="J294" s="30"/>
      <c r="K294" s="30"/>
      <c r="L294" s="30"/>
    </row>
    <row r="295" spans="1:12" s="21" customFormat="1" ht="18">
      <c r="A295" s="14">
        <v>290</v>
      </c>
      <c r="B295" s="40"/>
      <c r="C295" s="302" t="s">
        <v>242</v>
      </c>
      <c r="D295" s="294" t="s">
        <v>117</v>
      </c>
      <c r="E295" s="128">
        <v>16.420000000000002</v>
      </c>
      <c r="F295" s="14">
        <v>290</v>
      </c>
      <c r="H295" s="30"/>
      <c r="I295" s="30"/>
      <c r="J295" s="30"/>
      <c r="K295" s="30"/>
      <c r="L295" s="30"/>
    </row>
    <row r="296" spans="1:12" s="21" customFormat="1" ht="18">
      <c r="A296" s="14">
        <v>291</v>
      </c>
      <c r="B296" s="40"/>
      <c r="C296" s="302" t="s">
        <v>434</v>
      </c>
      <c r="D296" s="292" t="s">
        <v>140</v>
      </c>
      <c r="E296" s="128">
        <v>13</v>
      </c>
      <c r="F296" s="14">
        <v>291</v>
      </c>
      <c r="H296" s="30"/>
      <c r="I296" s="30"/>
      <c r="J296" s="30"/>
      <c r="K296" s="30"/>
      <c r="L296" s="30"/>
    </row>
    <row r="297" spans="1:12" s="21" customFormat="1" ht="18">
      <c r="A297" s="14">
        <v>292</v>
      </c>
      <c r="B297" s="40"/>
      <c r="C297" s="304" t="s">
        <v>387</v>
      </c>
      <c r="D297" s="292" t="s">
        <v>140</v>
      </c>
      <c r="E297" s="128">
        <v>11</v>
      </c>
      <c r="F297" s="14">
        <v>292</v>
      </c>
      <c r="H297" s="30"/>
      <c r="I297" s="30"/>
      <c r="J297" s="30"/>
      <c r="K297" s="30"/>
      <c r="L297" s="30"/>
    </row>
    <row r="298" spans="1:12" s="21" customFormat="1" ht="18">
      <c r="A298" s="14">
        <v>293</v>
      </c>
      <c r="B298" s="40"/>
      <c r="C298" s="302" t="s">
        <v>435</v>
      </c>
      <c r="D298" s="292" t="s">
        <v>140</v>
      </c>
      <c r="E298" s="128">
        <v>1</v>
      </c>
      <c r="F298" s="14">
        <v>293</v>
      </c>
      <c r="H298" s="30"/>
      <c r="I298" s="30"/>
      <c r="J298" s="30"/>
      <c r="K298" s="30"/>
      <c r="L298" s="30"/>
    </row>
    <row r="299" spans="1:12" s="21" customFormat="1" ht="36">
      <c r="A299" s="14">
        <v>294</v>
      </c>
      <c r="B299" s="40"/>
      <c r="C299" s="302" t="s">
        <v>288</v>
      </c>
      <c r="D299" s="290" t="s">
        <v>126</v>
      </c>
      <c r="E299" s="128">
        <v>0</v>
      </c>
      <c r="F299" s="14">
        <v>294</v>
      </c>
      <c r="H299" s="30"/>
      <c r="I299" s="30"/>
      <c r="J299" s="30"/>
      <c r="K299" s="30"/>
      <c r="L299" s="30"/>
    </row>
    <row r="300" spans="1:12" s="21" customFormat="1" ht="18">
      <c r="A300" s="14">
        <v>295</v>
      </c>
      <c r="B300" s="40"/>
      <c r="C300" s="302" t="s">
        <v>337</v>
      </c>
      <c r="D300" s="290" t="s">
        <v>336</v>
      </c>
      <c r="E300" s="128">
        <v>0</v>
      </c>
      <c r="F300" s="14">
        <v>295</v>
      </c>
      <c r="H300" s="30"/>
      <c r="I300" s="30"/>
      <c r="J300" s="30"/>
      <c r="K300" s="30"/>
      <c r="L300" s="30"/>
    </row>
    <row r="301" spans="1:12" s="21" customFormat="1" ht="18">
      <c r="A301" s="14">
        <v>296</v>
      </c>
      <c r="B301" s="40"/>
      <c r="C301" s="303" t="s">
        <v>410</v>
      </c>
      <c r="D301" s="290" t="s">
        <v>137</v>
      </c>
      <c r="E301" s="128">
        <v>0</v>
      </c>
      <c r="F301" s="14">
        <v>296</v>
      </c>
      <c r="H301" s="30"/>
      <c r="I301" s="30"/>
      <c r="J301" s="30"/>
      <c r="K301" s="30"/>
      <c r="L301" s="30"/>
    </row>
    <row r="302" spans="1:12" s="21" customFormat="1" ht="18">
      <c r="A302" s="14">
        <v>297</v>
      </c>
      <c r="B302" s="40"/>
      <c r="C302" s="309" t="s">
        <v>230</v>
      </c>
      <c r="D302" s="294" t="s">
        <v>116</v>
      </c>
      <c r="E302" s="128">
        <v>0</v>
      </c>
      <c r="F302" s="14">
        <v>297</v>
      </c>
      <c r="H302" s="30"/>
      <c r="I302" s="30"/>
      <c r="J302" s="30"/>
      <c r="K302" s="30"/>
      <c r="L302" s="30"/>
    </row>
    <row r="303" spans="1:12">
      <c r="B303" s="30"/>
      <c r="C303" s="30"/>
      <c r="D303" s="121"/>
      <c r="E303" s="103"/>
    </row>
    <row r="304" spans="1:12">
      <c r="B304" s="30"/>
      <c r="C304" s="30"/>
      <c r="D304" s="121"/>
      <c r="E304" s="103"/>
    </row>
    <row r="305" spans="1:5" ht="18">
      <c r="A305" s="16" t="s">
        <v>4</v>
      </c>
      <c r="B305" s="99"/>
      <c r="C305" s="100"/>
      <c r="D305" s="100"/>
      <c r="E305" s="137" t="s">
        <v>491</v>
      </c>
    </row>
    <row r="306" spans="1:5">
      <c r="B306" s="30"/>
      <c r="C306" s="30"/>
      <c r="D306" s="121"/>
      <c r="E306" s="103"/>
    </row>
    <row r="307" spans="1:5">
      <c r="B307" s="30"/>
      <c r="C307" s="30"/>
      <c r="D307" s="121"/>
      <c r="E307" s="103"/>
    </row>
    <row r="308" spans="1:5">
      <c r="B308" s="30"/>
      <c r="C308" s="30"/>
      <c r="D308" s="121"/>
      <c r="E308" s="103"/>
    </row>
    <row r="309" spans="1:5">
      <c r="B309" s="30"/>
      <c r="C309" s="30"/>
      <c r="D309" s="121"/>
      <c r="E309" s="103"/>
    </row>
    <row r="310" spans="1:5">
      <c r="B310" s="30"/>
      <c r="C310" s="30"/>
      <c r="D310" s="121"/>
      <c r="E310" s="103"/>
    </row>
    <row r="311" spans="1:5">
      <c r="B311" s="30"/>
      <c r="C311" s="30"/>
      <c r="D311" s="121"/>
      <c r="E311" s="103"/>
    </row>
    <row r="312" spans="1:5">
      <c r="B312" s="30"/>
      <c r="C312" s="30"/>
      <c r="D312" s="121"/>
      <c r="E312" s="103"/>
    </row>
    <row r="313" spans="1:5">
      <c r="B313" s="30"/>
      <c r="C313" s="30"/>
      <c r="D313" s="121"/>
      <c r="E313" s="103"/>
    </row>
    <row r="314" spans="1:5">
      <c r="B314" s="30"/>
      <c r="C314" s="30"/>
      <c r="D314" s="121"/>
      <c r="E314" s="103"/>
    </row>
    <row r="315" spans="1:5">
      <c r="B315" s="30"/>
      <c r="C315" s="30"/>
      <c r="D315" s="121"/>
      <c r="E315" s="103"/>
    </row>
    <row r="316" spans="1:5">
      <c r="B316" s="30"/>
      <c r="C316" s="30"/>
      <c r="D316" s="121"/>
      <c r="E316" s="103"/>
    </row>
    <row r="317" spans="1:5">
      <c r="B317" s="30"/>
      <c r="C317" s="30"/>
      <c r="D317" s="121"/>
      <c r="E317" s="103"/>
    </row>
    <row r="318" spans="1:5">
      <c r="B318" s="30"/>
      <c r="C318" s="30"/>
      <c r="D318" s="121"/>
      <c r="E318" s="103"/>
    </row>
    <row r="319" spans="1:5">
      <c r="B319" s="30"/>
      <c r="C319" s="30"/>
      <c r="D319" s="121"/>
      <c r="E319" s="103"/>
    </row>
    <row r="320" spans="1:5">
      <c r="B320" s="30"/>
      <c r="C320" s="30"/>
      <c r="D320" s="121"/>
      <c r="E320" s="103"/>
    </row>
    <row r="321" spans="2:5">
      <c r="B321" s="30"/>
      <c r="C321" s="30"/>
      <c r="D321" s="121"/>
      <c r="E321" s="103"/>
    </row>
    <row r="322" spans="2:5">
      <c r="B322" s="30"/>
      <c r="C322" s="30"/>
      <c r="D322" s="121"/>
      <c r="E322" s="103"/>
    </row>
    <row r="323" spans="2:5">
      <c r="B323" s="30"/>
      <c r="C323" s="30"/>
      <c r="D323" s="121"/>
      <c r="E323" s="103"/>
    </row>
    <row r="324" spans="2:5">
      <c r="B324" s="30"/>
      <c r="C324" s="30"/>
      <c r="D324" s="121"/>
      <c r="E324" s="103"/>
    </row>
    <row r="325" spans="2:5">
      <c r="B325" s="30"/>
      <c r="C325" s="30"/>
      <c r="D325" s="121"/>
      <c r="E325" s="103"/>
    </row>
    <row r="326" spans="2:5">
      <c r="B326" s="30"/>
      <c r="C326" s="30"/>
      <c r="D326" s="121"/>
      <c r="E326" s="103"/>
    </row>
    <row r="327" spans="2:5">
      <c r="B327" s="30"/>
      <c r="C327" s="30"/>
      <c r="D327" s="121"/>
      <c r="E327" s="103"/>
    </row>
    <row r="328" spans="2:5">
      <c r="B328" s="30"/>
      <c r="C328" s="30"/>
      <c r="D328" s="121"/>
      <c r="E328" s="103"/>
    </row>
    <row r="329" spans="2:5">
      <c r="B329" s="30"/>
      <c r="C329" s="30"/>
      <c r="D329" s="121"/>
      <c r="E329" s="103"/>
    </row>
    <row r="330" spans="2:5">
      <c r="B330" s="30"/>
      <c r="C330" s="30"/>
      <c r="D330" s="121"/>
      <c r="E330" s="103"/>
    </row>
    <row r="331" spans="2:5">
      <c r="B331" s="30"/>
      <c r="C331" s="30"/>
      <c r="D331" s="121"/>
      <c r="E331" s="103"/>
    </row>
    <row r="332" spans="2:5">
      <c r="B332" s="30"/>
      <c r="C332" s="30"/>
      <c r="D332" s="121"/>
      <c r="E332" s="103"/>
    </row>
    <row r="333" spans="2:5">
      <c r="B333" s="30"/>
      <c r="C333" s="30"/>
      <c r="D333" s="121"/>
      <c r="E333" s="103"/>
    </row>
    <row r="334" spans="2:5">
      <c r="B334" s="30"/>
      <c r="C334" s="30"/>
      <c r="D334" s="121"/>
      <c r="E334" s="103"/>
    </row>
    <row r="335" spans="2:5">
      <c r="B335" s="30"/>
      <c r="C335" s="30"/>
      <c r="D335" s="121"/>
      <c r="E335" s="103"/>
    </row>
    <row r="336" spans="2:5">
      <c r="B336" s="30"/>
      <c r="C336" s="30"/>
      <c r="D336" s="121"/>
      <c r="E336" s="103"/>
    </row>
    <row r="337" spans="2:5">
      <c r="B337" s="30"/>
      <c r="C337" s="30"/>
      <c r="D337" s="121"/>
      <c r="E337" s="103"/>
    </row>
    <row r="338" spans="2:5">
      <c r="B338" s="30"/>
      <c r="C338" s="30"/>
      <c r="D338" s="121"/>
      <c r="E338" s="103"/>
    </row>
    <row r="339" spans="2:5">
      <c r="B339" s="30"/>
      <c r="C339" s="30"/>
      <c r="D339" s="121"/>
      <c r="E339" s="103"/>
    </row>
    <row r="340" spans="2:5">
      <c r="B340" s="30"/>
      <c r="C340" s="30"/>
      <c r="D340" s="121"/>
      <c r="E340" s="103"/>
    </row>
    <row r="341" spans="2:5">
      <c r="B341" s="30"/>
      <c r="C341" s="30"/>
      <c r="D341" s="121"/>
      <c r="E341" s="103"/>
    </row>
  </sheetData>
  <sortState ref="C6:E302">
    <sortCondition descending="1" ref="E6:E302"/>
  </sortState>
  <mergeCells count="4">
    <mergeCell ref="A1:E1"/>
    <mergeCell ref="A2:F2"/>
    <mergeCell ref="A3:F3"/>
    <mergeCell ref="A4:F4"/>
  </mergeCells>
  <conditionalFormatting sqref="E13:E20">
    <cfRule type="top10" dxfId="36" priority="38" percent="1" rank="1"/>
  </conditionalFormatting>
  <conditionalFormatting sqref="E21:E28">
    <cfRule type="top10" dxfId="35" priority="37" percent="1" rank="1"/>
  </conditionalFormatting>
  <conditionalFormatting sqref="E29:E36">
    <cfRule type="top10" dxfId="34" priority="36" percent="1" rank="1"/>
  </conditionalFormatting>
  <conditionalFormatting sqref="E37:E43">
    <cfRule type="top10" dxfId="33" priority="35" percent="1" rank="1"/>
  </conditionalFormatting>
  <conditionalFormatting sqref="E44:E50">
    <cfRule type="top10" dxfId="32" priority="34" percent="1" rank="1"/>
  </conditionalFormatting>
  <conditionalFormatting sqref="E51:E58">
    <cfRule type="top10" dxfId="31" priority="33" percent="1" rank="1"/>
  </conditionalFormatting>
  <conditionalFormatting sqref="E59:E66">
    <cfRule type="top10" dxfId="30" priority="32" percent="1" rank="1"/>
  </conditionalFormatting>
  <conditionalFormatting sqref="E67:E73">
    <cfRule type="top10" dxfId="29" priority="31" percent="1" rank="1"/>
  </conditionalFormatting>
  <conditionalFormatting sqref="E74:E81">
    <cfRule type="top10" dxfId="28" priority="30" percent="1" rank="1"/>
  </conditionalFormatting>
  <conditionalFormatting sqref="E82:E89">
    <cfRule type="top10" dxfId="27" priority="29" percent="1" rank="1"/>
  </conditionalFormatting>
  <conditionalFormatting sqref="E90:E97">
    <cfRule type="top10" dxfId="26" priority="28" percent="1" rank="1"/>
  </conditionalFormatting>
  <conditionalFormatting sqref="E98:E105">
    <cfRule type="top10" dxfId="25" priority="27" percent="1" rank="1"/>
  </conditionalFormatting>
  <conditionalFormatting sqref="E106:E113">
    <cfRule type="top10" dxfId="24" priority="26" percent="1" rank="1"/>
  </conditionalFormatting>
  <conditionalFormatting sqref="E114:E121">
    <cfRule type="top10" dxfId="23" priority="25" percent="1" rank="1"/>
  </conditionalFormatting>
  <conditionalFormatting sqref="E122:E129">
    <cfRule type="top10" dxfId="22" priority="24" percent="1" rank="1"/>
  </conditionalFormatting>
  <conditionalFormatting sqref="E130:E137">
    <cfRule type="top10" dxfId="21" priority="23" percent="1" rank="1"/>
  </conditionalFormatting>
  <conditionalFormatting sqref="E138:E145">
    <cfRule type="top10" dxfId="20" priority="22" percent="1" rank="1"/>
  </conditionalFormatting>
  <conditionalFormatting sqref="E146:E153">
    <cfRule type="top10" dxfId="19" priority="21" percent="1" rank="1"/>
  </conditionalFormatting>
  <conditionalFormatting sqref="E154:E161">
    <cfRule type="top10" dxfId="18" priority="20" percent="1" rank="1"/>
  </conditionalFormatting>
  <conditionalFormatting sqref="E162:E168">
    <cfRule type="top10" dxfId="17" priority="19" percent="1" rank="1"/>
  </conditionalFormatting>
  <conditionalFormatting sqref="E169:E176">
    <cfRule type="top10" dxfId="16" priority="18" percent="1" rank="1"/>
  </conditionalFormatting>
  <conditionalFormatting sqref="E177:E184">
    <cfRule type="top10" dxfId="15" priority="17" percent="1" rank="1"/>
  </conditionalFormatting>
  <conditionalFormatting sqref="E185:E192">
    <cfRule type="top10" dxfId="14" priority="16" percent="1" rank="1"/>
  </conditionalFormatting>
  <conditionalFormatting sqref="E193:E200">
    <cfRule type="top10" dxfId="13" priority="15" percent="1" rank="1"/>
  </conditionalFormatting>
  <conditionalFormatting sqref="E201:E208">
    <cfRule type="top10" dxfId="12" priority="14" percent="1" rank="1"/>
  </conditionalFormatting>
  <conditionalFormatting sqref="E209:E216">
    <cfRule type="top10" dxfId="11" priority="13" percent="1" rank="1"/>
  </conditionalFormatting>
  <conditionalFormatting sqref="E217:E224">
    <cfRule type="top10" dxfId="10" priority="12" percent="1" rank="1"/>
  </conditionalFormatting>
  <conditionalFormatting sqref="E225:E232">
    <cfRule type="top10" dxfId="9" priority="11" percent="1" rank="1"/>
  </conditionalFormatting>
  <conditionalFormatting sqref="E233:E239">
    <cfRule type="top10" dxfId="8" priority="9" percent="1" rank="1"/>
  </conditionalFormatting>
  <conditionalFormatting sqref="E240:E247">
    <cfRule type="top10" dxfId="7" priority="8" percent="1" rank="1"/>
  </conditionalFormatting>
  <conditionalFormatting sqref="E248:E255">
    <cfRule type="top10" dxfId="6" priority="7" percent="1" rank="1"/>
  </conditionalFormatting>
  <conditionalFormatting sqref="E256:E262">
    <cfRule type="top10" dxfId="5" priority="6" percent="1" rank="1"/>
  </conditionalFormatting>
  <conditionalFormatting sqref="E263:E270">
    <cfRule type="top10" dxfId="4" priority="5" percent="1" rank="1"/>
  </conditionalFormatting>
  <conditionalFormatting sqref="E271:E278">
    <cfRule type="top10" dxfId="3" priority="4" percent="1" rank="1"/>
  </conditionalFormatting>
  <conditionalFormatting sqref="E279:E286">
    <cfRule type="top10" dxfId="2" priority="3" percent="1" rank="1"/>
  </conditionalFormatting>
  <conditionalFormatting sqref="E287:E294">
    <cfRule type="top10" dxfId="1" priority="2" percent="1" rank="1"/>
  </conditionalFormatting>
  <conditionalFormatting sqref="E295:E302">
    <cfRule type="top10" dxfId="0" priority="1" percent="1" rank="1"/>
  </conditionalFormatting>
  <hyperlinks>
    <hyperlink ref="C225" r:id="rId1" display="https://230020.kiasuo.ru/ous/4187872/students/1240000000280725182"/>
    <hyperlink ref="C264" r:id="rId2" display="https://230020.kiasuo.ru/ous/4187872/students/1240000000296718742"/>
    <hyperlink ref="C67" r:id="rId3" display="https://230020.kiasuo.ru/ous/4187872/students/2423002000001028451"/>
    <hyperlink ref="C141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86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3" width="9.140625" style="5"/>
    <col min="14" max="14" width="13.140625" style="5" customWidth="1"/>
    <col min="15" max="16384" width="9.140625" style="5"/>
  </cols>
  <sheetData>
    <row r="1" spans="1:12" ht="23.25" customHeight="1">
      <c r="A1" s="343" t="s">
        <v>26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0.25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</row>
    <row r="3" spans="1:12" ht="16.5">
      <c r="A3" s="27" t="s">
        <v>58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>
      <c r="A4" s="363" t="s">
        <v>14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30" customHeight="1" thickBot="1">
      <c r="A5" s="364" t="s">
        <v>51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s="11" customFormat="1" ht="39" thickBot="1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66" t="s">
        <v>2</v>
      </c>
    </row>
    <row r="7" spans="1:12" s="35" customFormat="1" ht="24" customHeight="1">
      <c r="A7" s="68">
        <v>1</v>
      </c>
      <c r="B7" s="61" t="s">
        <v>60</v>
      </c>
      <c r="C7" s="43">
        <v>6</v>
      </c>
      <c r="D7" s="43">
        <v>6</v>
      </c>
      <c r="E7" s="43">
        <v>6</v>
      </c>
      <c r="F7" s="43">
        <v>6</v>
      </c>
      <c r="G7" s="43">
        <v>6</v>
      </c>
      <c r="H7" s="43">
        <v>6</v>
      </c>
      <c r="I7" s="43">
        <v>5</v>
      </c>
      <c r="J7" s="43">
        <v>6</v>
      </c>
      <c r="K7" s="45">
        <f t="shared" ref="K7:K50" si="0">SUM(C7:J7)</f>
        <v>47</v>
      </c>
      <c r="L7" s="69"/>
    </row>
    <row r="8" spans="1:12" s="35" customFormat="1" ht="24" customHeight="1">
      <c r="A8" s="36">
        <v>2</v>
      </c>
      <c r="B8" s="61" t="s">
        <v>61</v>
      </c>
      <c r="C8" s="44">
        <v>9</v>
      </c>
      <c r="D8" s="44">
        <v>7</v>
      </c>
      <c r="E8" s="44">
        <v>7</v>
      </c>
      <c r="F8" s="44">
        <v>7</v>
      </c>
      <c r="G8" s="44">
        <v>6</v>
      </c>
      <c r="H8" s="44">
        <v>6</v>
      </c>
      <c r="I8" s="44">
        <v>6</v>
      </c>
      <c r="J8" s="44">
        <v>7</v>
      </c>
      <c r="K8" s="46">
        <f t="shared" si="0"/>
        <v>55</v>
      </c>
      <c r="L8" s="70"/>
    </row>
    <row r="9" spans="1:12" s="35" customFormat="1" ht="24" customHeight="1">
      <c r="A9" s="36">
        <v>3</v>
      </c>
      <c r="B9" s="61" t="s">
        <v>62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si="0"/>
        <v>0</v>
      </c>
      <c r="L9" s="71"/>
    </row>
    <row r="10" spans="1:12" s="35" customFormat="1" ht="24" customHeight="1">
      <c r="A10" s="36">
        <v>4</v>
      </c>
      <c r="B10" s="61" t="s">
        <v>49</v>
      </c>
      <c r="C10" s="44">
        <v>10</v>
      </c>
      <c r="D10" s="44">
        <v>10</v>
      </c>
      <c r="E10" s="44">
        <v>9</v>
      </c>
      <c r="F10" s="44">
        <v>8</v>
      </c>
      <c r="G10" s="44">
        <v>10</v>
      </c>
      <c r="H10" s="44">
        <v>9</v>
      </c>
      <c r="I10" s="44">
        <v>10</v>
      </c>
      <c r="J10" s="44">
        <v>9</v>
      </c>
      <c r="K10" s="46">
        <f t="shared" si="0"/>
        <v>75</v>
      </c>
      <c r="L10" s="72"/>
    </row>
    <row r="11" spans="1:12" s="35" customFormat="1" ht="24" customHeight="1">
      <c r="A11" s="36">
        <v>5</v>
      </c>
      <c r="B11" s="61" t="s">
        <v>63</v>
      </c>
      <c r="C11" s="44">
        <v>5</v>
      </c>
      <c r="D11" s="44">
        <v>4</v>
      </c>
      <c r="E11" s="44">
        <v>2</v>
      </c>
      <c r="F11" s="44">
        <v>2</v>
      </c>
      <c r="G11" s="44">
        <v>4</v>
      </c>
      <c r="H11" s="44">
        <v>4</v>
      </c>
      <c r="I11" s="44">
        <v>4</v>
      </c>
      <c r="J11" s="44">
        <v>3</v>
      </c>
      <c r="K11" s="46">
        <f t="shared" si="0"/>
        <v>28</v>
      </c>
      <c r="L11" s="70"/>
    </row>
    <row r="12" spans="1:12" s="35" customFormat="1" ht="24" customHeight="1">
      <c r="A12" s="36">
        <v>6</v>
      </c>
      <c r="B12" s="61" t="s">
        <v>64</v>
      </c>
      <c r="C12" s="44">
        <v>5</v>
      </c>
      <c r="D12" s="44">
        <v>6</v>
      </c>
      <c r="E12" s="44">
        <v>0</v>
      </c>
      <c r="F12" s="44">
        <v>0</v>
      </c>
      <c r="G12" s="44">
        <v>4</v>
      </c>
      <c r="H12" s="44">
        <v>3</v>
      </c>
      <c r="I12" s="44">
        <v>5</v>
      </c>
      <c r="J12" s="44">
        <v>3</v>
      </c>
      <c r="K12" s="46">
        <f t="shared" si="0"/>
        <v>26</v>
      </c>
      <c r="L12" s="70"/>
    </row>
    <row r="13" spans="1:12" s="35" customFormat="1" ht="24" customHeight="1">
      <c r="A13" s="36">
        <v>7</v>
      </c>
      <c r="B13" s="61" t="s">
        <v>65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4</v>
      </c>
      <c r="K13" s="46">
        <f t="shared" si="0"/>
        <v>41</v>
      </c>
      <c r="L13" s="70"/>
    </row>
    <row r="14" spans="1:12" s="35" customFormat="1" ht="24" customHeight="1">
      <c r="A14" s="36">
        <v>8</v>
      </c>
      <c r="B14" s="61" t="s">
        <v>66</v>
      </c>
      <c r="C14" s="44">
        <v>8</v>
      </c>
      <c r="D14" s="44">
        <v>6</v>
      </c>
      <c r="E14" s="44">
        <v>5</v>
      </c>
      <c r="F14" s="44">
        <v>0</v>
      </c>
      <c r="G14" s="44">
        <v>5</v>
      </c>
      <c r="H14" s="44">
        <v>4</v>
      </c>
      <c r="I14" s="44">
        <v>0</v>
      </c>
      <c r="J14" s="44">
        <v>3</v>
      </c>
      <c r="K14" s="46">
        <f t="shared" si="0"/>
        <v>31</v>
      </c>
      <c r="L14" s="70"/>
    </row>
    <row r="15" spans="1:12" s="35" customFormat="1" ht="24" customHeight="1">
      <c r="A15" s="36">
        <v>9</v>
      </c>
      <c r="B15" s="61" t="s">
        <v>31</v>
      </c>
      <c r="C15" s="44">
        <v>9</v>
      </c>
      <c r="D15" s="44">
        <v>9</v>
      </c>
      <c r="E15" s="44">
        <v>8</v>
      </c>
      <c r="F15" s="44">
        <v>8</v>
      </c>
      <c r="G15" s="44">
        <v>9</v>
      </c>
      <c r="H15" s="44">
        <v>8</v>
      </c>
      <c r="I15" s="44">
        <v>9</v>
      </c>
      <c r="J15" s="44">
        <v>8</v>
      </c>
      <c r="K15" s="46">
        <f t="shared" si="0"/>
        <v>68</v>
      </c>
      <c r="L15" s="70"/>
    </row>
    <row r="16" spans="1:12" s="35" customFormat="1" ht="24" customHeight="1">
      <c r="A16" s="36">
        <v>10</v>
      </c>
      <c r="B16" s="61" t="s">
        <v>32</v>
      </c>
      <c r="C16" s="44">
        <v>8</v>
      </c>
      <c r="D16" s="44">
        <v>8</v>
      </c>
      <c r="E16" s="44">
        <v>5</v>
      </c>
      <c r="F16" s="44">
        <v>6</v>
      </c>
      <c r="G16" s="44">
        <v>6</v>
      </c>
      <c r="H16" s="44">
        <v>6</v>
      </c>
      <c r="I16" s="44">
        <v>7</v>
      </c>
      <c r="J16" s="44">
        <v>6</v>
      </c>
      <c r="K16" s="46">
        <f t="shared" si="0"/>
        <v>52</v>
      </c>
      <c r="L16" s="70"/>
    </row>
    <row r="17" spans="1:12" s="35" customFormat="1" ht="24" customHeight="1">
      <c r="A17" s="36">
        <v>11</v>
      </c>
      <c r="B17" s="61" t="s">
        <v>67</v>
      </c>
      <c r="C17" s="44">
        <v>10</v>
      </c>
      <c r="D17" s="44">
        <v>10</v>
      </c>
      <c r="E17" s="44">
        <v>9</v>
      </c>
      <c r="F17" s="44">
        <v>6</v>
      </c>
      <c r="G17" s="44">
        <v>9</v>
      </c>
      <c r="H17" s="44">
        <v>9</v>
      </c>
      <c r="I17" s="44">
        <v>10</v>
      </c>
      <c r="J17" s="44">
        <v>9</v>
      </c>
      <c r="K17" s="46">
        <f t="shared" si="0"/>
        <v>72</v>
      </c>
      <c r="L17" s="72"/>
    </row>
    <row r="18" spans="1:12" s="35" customFormat="1" ht="24" customHeight="1">
      <c r="A18" s="36">
        <v>12</v>
      </c>
      <c r="B18" s="61" t="s">
        <v>18</v>
      </c>
      <c r="C18" s="44">
        <v>7</v>
      </c>
      <c r="D18" s="44">
        <v>6</v>
      </c>
      <c r="E18" s="44">
        <v>6</v>
      </c>
      <c r="F18" s="44">
        <v>7</v>
      </c>
      <c r="G18" s="44">
        <v>6</v>
      </c>
      <c r="H18" s="44">
        <v>5</v>
      </c>
      <c r="I18" s="44">
        <v>7</v>
      </c>
      <c r="J18" s="44">
        <v>6</v>
      </c>
      <c r="K18" s="46">
        <f t="shared" si="0"/>
        <v>50</v>
      </c>
      <c r="L18" s="70"/>
    </row>
    <row r="19" spans="1:12" s="35" customFormat="1" ht="24" customHeight="1">
      <c r="A19" s="36">
        <v>13</v>
      </c>
      <c r="B19" s="61" t="s">
        <v>68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71"/>
    </row>
    <row r="20" spans="1:12" s="35" customFormat="1" ht="24" customHeight="1">
      <c r="A20" s="36">
        <v>14</v>
      </c>
      <c r="B20" s="61" t="s">
        <v>22</v>
      </c>
      <c r="C20" s="44">
        <v>7</v>
      </c>
      <c r="D20" s="44">
        <v>7</v>
      </c>
      <c r="E20" s="44">
        <v>6</v>
      </c>
      <c r="F20" s="44">
        <v>6</v>
      </c>
      <c r="G20" s="44">
        <v>6</v>
      </c>
      <c r="H20" s="44">
        <v>6</v>
      </c>
      <c r="I20" s="44">
        <v>7</v>
      </c>
      <c r="J20" s="44">
        <v>6</v>
      </c>
      <c r="K20" s="46">
        <f t="shared" si="0"/>
        <v>51</v>
      </c>
      <c r="L20" s="70"/>
    </row>
    <row r="21" spans="1:12" s="35" customFormat="1" ht="24" customHeight="1">
      <c r="A21" s="36">
        <v>15</v>
      </c>
      <c r="B21" s="61" t="s">
        <v>69</v>
      </c>
      <c r="C21" s="44">
        <v>5</v>
      </c>
      <c r="D21" s="44">
        <v>4</v>
      </c>
      <c r="E21" s="44">
        <v>4</v>
      </c>
      <c r="F21" s="44">
        <v>3</v>
      </c>
      <c r="G21" s="44">
        <v>4</v>
      </c>
      <c r="H21" s="44">
        <v>4</v>
      </c>
      <c r="I21" s="44">
        <v>0</v>
      </c>
      <c r="J21" s="44">
        <v>3</v>
      </c>
      <c r="K21" s="46">
        <f t="shared" si="0"/>
        <v>27</v>
      </c>
      <c r="L21" s="70"/>
    </row>
    <row r="22" spans="1:12" s="35" customFormat="1" ht="24" customHeight="1">
      <c r="A22" s="36">
        <v>16</v>
      </c>
      <c r="B22" s="61" t="s">
        <v>70</v>
      </c>
      <c r="C22" s="44">
        <v>7</v>
      </c>
      <c r="D22" s="44">
        <v>7</v>
      </c>
      <c r="E22" s="44">
        <v>7</v>
      </c>
      <c r="F22" s="44">
        <v>6</v>
      </c>
      <c r="G22" s="44">
        <v>6</v>
      </c>
      <c r="H22" s="44">
        <v>0</v>
      </c>
      <c r="I22" s="44">
        <v>6</v>
      </c>
      <c r="J22" s="44">
        <v>6</v>
      </c>
      <c r="K22" s="46">
        <f t="shared" si="0"/>
        <v>45</v>
      </c>
      <c r="L22" s="70"/>
    </row>
    <row r="23" spans="1:12" s="35" customFormat="1" ht="24" customHeight="1">
      <c r="A23" s="36">
        <v>17</v>
      </c>
      <c r="B23" s="61" t="s">
        <v>20</v>
      </c>
      <c r="C23" s="44">
        <v>6</v>
      </c>
      <c r="D23" s="44">
        <v>7</v>
      </c>
      <c r="E23" s="44">
        <v>5</v>
      </c>
      <c r="F23" s="44">
        <v>5</v>
      </c>
      <c r="G23" s="44">
        <v>6</v>
      </c>
      <c r="H23" s="44">
        <v>5</v>
      </c>
      <c r="I23" s="44">
        <v>4</v>
      </c>
      <c r="J23" s="44">
        <v>5</v>
      </c>
      <c r="K23" s="46">
        <f t="shared" si="0"/>
        <v>43</v>
      </c>
      <c r="L23" s="70"/>
    </row>
    <row r="24" spans="1:12" s="35" customFormat="1" ht="24" customHeight="1">
      <c r="A24" s="36">
        <v>18</v>
      </c>
      <c r="B24" s="61" t="s">
        <v>34</v>
      </c>
      <c r="C24" s="44">
        <v>7</v>
      </c>
      <c r="D24" s="44">
        <v>6</v>
      </c>
      <c r="E24" s="44">
        <v>6</v>
      </c>
      <c r="F24" s="44">
        <v>4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44</v>
      </c>
      <c r="L24" s="70"/>
    </row>
    <row r="25" spans="1:12" s="35" customFormat="1" ht="24" customHeight="1">
      <c r="A25" s="36">
        <v>19</v>
      </c>
      <c r="B25" s="61" t="s">
        <v>71</v>
      </c>
      <c r="C25" s="44">
        <v>8</v>
      </c>
      <c r="D25" s="44">
        <v>7</v>
      </c>
      <c r="E25" s="44">
        <v>6</v>
      </c>
      <c r="F25" s="44">
        <v>5</v>
      </c>
      <c r="G25" s="44">
        <v>5</v>
      </c>
      <c r="H25" s="44">
        <v>5</v>
      </c>
      <c r="I25" s="44">
        <v>6</v>
      </c>
      <c r="J25" s="44">
        <v>5</v>
      </c>
      <c r="K25" s="46">
        <f t="shared" si="0"/>
        <v>47</v>
      </c>
      <c r="L25" s="70"/>
    </row>
    <row r="26" spans="1:12" s="35" customFormat="1" ht="24" customHeight="1">
      <c r="A26" s="36">
        <v>20</v>
      </c>
      <c r="B26" s="61" t="s">
        <v>72</v>
      </c>
      <c r="C26" s="44">
        <v>6</v>
      </c>
      <c r="D26" s="44">
        <v>6</v>
      </c>
      <c r="E26" s="44">
        <v>5</v>
      </c>
      <c r="F26" s="44">
        <v>0</v>
      </c>
      <c r="G26" s="44">
        <v>4</v>
      </c>
      <c r="H26" s="44">
        <v>5</v>
      </c>
      <c r="I26" s="44">
        <v>5</v>
      </c>
      <c r="J26" s="44">
        <v>5</v>
      </c>
      <c r="K26" s="46">
        <f t="shared" si="0"/>
        <v>36</v>
      </c>
      <c r="L26" s="70"/>
    </row>
    <row r="27" spans="1:12" s="35" customFormat="1" ht="24" customHeight="1">
      <c r="A27" s="36">
        <v>21</v>
      </c>
      <c r="B27" s="61" t="s">
        <v>73</v>
      </c>
      <c r="C27" s="44">
        <v>5</v>
      </c>
      <c r="D27" s="44">
        <v>7</v>
      </c>
      <c r="E27" s="44">
        <v>6</v>
      </c>
      <c r="F27" s="44">
        <v>5</v>
      </c>
      <c r="G27" s="44">
        <v>5</v>
      </c>
      <c r="H27" s="44">
        <v>5</v>
      </c>
      <c r="I27" s="44">
        <v>6</v>
      </c>
      <c r="J27" s="44">
        <v>5</v>
      </c>
      <c r="K27" s="46">
        <f t="shared" si="0"/>
        <v>44</v>
      </c>
      <c r="L27" s="70"/>
    </row>
    <row r="28" spans="1:12" s="35" customFormat="1" ht="24" customHeight="1">
      <c r="A28" s="36">
        <v>22</v>
      </c>
      <c r="B28" s="61" t="s">
        <v>74</v>
      </c>
      <c r="C28" s="44">
        <v>9</v>
      </c>
      <c r="D28" s="44">
        <v>7</v>
      </c>
      <c r="E28" s="44">
        <v>6</v>
      </c>
      <c r="F28" s="44">
        <v>5</v>
      </c>
      <c r="G28" s="44">
        <v>5</v>
      </c>
      <c r="H28" s="44">
        <v>6</v>
      </c>
      <c r="I28" s="44">
        <v>6</v>
      </c>
      <c r="J28" s="44">
        <v>6</v>
      </c>
      <c r="K28" s="46">
        <f t="shared" si="0"/>
        <v>50</v>
      </c>
      <c r="L28" s="70"/>
    </row>
    <row r="29" spans="1:12" s="35" customFormat="1" ht="24" customHeight="1">
      <c r="A29" s="36">
        <v>23</v>
      </c>
      <c r="B29" s="61" t="s">
        <v>75</v>
      </c>
      <c r="C29" s="44">
        <v>8</v>
      </c>
      <c r="D29" s="44">
        <v>7</v>
      </c>
      <c r="E29" s="44">
        <v>6</v>
      </c>
      <c r="F29" s="44">
        <v>5</v>
      </c>
      <c r="G29" s="44">
        <v>5</v>
      </c>
      <c r="H29" s="44">
        <v>4</v>
      </c>
      <c r="I29" s="44">
        <v>7</v>
      </c>
      <c r="J29" s="44">
        <v>5</v>
      </c>
      <c r="K29" s="46">
        <f t="shared" si="0"/>
        <v>47</v>
      </c>
      <c r="L29" s="70"/>
    </row>
    <row r="30" spans="1:12" s="35" customFormat="1" ht="24" customHeight="1">
      <c r="A30" s="36">
        <v>24</v>
      </c>
      <c r="B30" s="61" t="s">
        <v>47</v>
      </c>
      <c r="C30" s="44">
        <v>7</v>
      </c>
      <c r="D30" s="44">
        <v>7</v>
      </c>
      <c r="E30" s="44">
        <v>6</v>
      </c>
      <c r="F30" s="44">
        <v>5</v>
      </c>
      <c r="G30" s="44">
        <v>5</v>
      </c>
      <c r="H30" s="44">
        <v>6</v>
      </c>
      <c r="I30" s="44">
        <v>7</v>
      </c>
      <c r="J30" s="44">
        <v>6</v>
      </c>
      <c r="K30" s="46">
        <f t="shared" si="0"/>
        <v>49</v>
      </c>
      <c r="L30" s="70"/>
    </row>
    <row r="31" spans="1:12" s="35" customFormat="1" ht="24" customHeight="1">
      <c r="A31" s="36">
        <v>25</v>
      </c>
      <c r="B31" s="61" t="s">
        <v>76</v>
      </c>
      <c r="C31" s="44">
        <v>7</v>
      </c>
      <c r="D31" s="44">
        <v>6</v>
      </c>
      <c r="E31" s="44">
        <v>5</v>
      </c>
      <c r="F31" s="44">
        <v>5</v>
      </c>
      <c r="G31" s="44">
        <v>5</v>
      </c>
      <c r="H31" s="44">
        <v>5</v>
      </c>
      <c r="I31" s="44">
        <v>5</v>
      </c>
      <c r="J31" s="44">
        <v>5</v>
      </c>
      <c r="K31" s="46">
        <f t="shared" si="0"/>
        <v>43</v>
      </c>
      <c r="L31" s="70"/>
    </row>
    <row r="32" spans="1:12" s="35" customFormat="1" ht="24" customHeight="1">
      <c r="A32" s="36">
        <v>26</v>
      </c>
      <c r="B32" s="61" t="s">
        <v>77</v>
      </c>
      <c r="C32" s="44">
        <v>5</v>
      </c>
      <c r="D32" s="44">
        <v>7</v>
      </c>
      <c r="E32" s="44">
        <v>4</v>
      </c>
      <c r="F32" s="44">
        <v>4</v>
      </c>
      <c r="G32" s="44">
        <v>4</v>
      </c>
      <c r="H32" s="44">
        <v>4</v>
      </c>
      <c r="I32" s="44">
        <v>5</v>
      </c>
      <c r="J32" s="44">
        <v>5</v>
      </c>
      <c r="K32" s="46">
        <f t="shared" si="0"/>
        <v>38</v>
      </c>
      <c r="L32" s="70"/>
    </row>
    <row r="33" spans="1:12" s="35" customFormat="1" ht="24" customHeight="1">
      <c r="A33" s="36">
        <v>27</v>
      </c>
      <c r="B33" s="62" t="s">
        <v>78</v>
      </c>
      <c r="C33" s="44">
        <v>7</v>
      </c>
      <c r="D33" s="44">
        <v>6</v>
      </c>
      <c r="E33" s="44">
        <v>6</v>
      </c>
      <c r="F33" s="44">
        <v>5</v>
      </c>
      <c r="G33" s="44">
        <v>5</v>
      </c>
      <c r="H33" s="44">
        <v>5</v>
      </c>
      <c r="I33" s="44">
        <v>5</v>
      </c>
      <c r="J33" s="44">
        <v>5</v>
      </c>
      <c r="K33" s="46">
        <f t="shared" si="0"/>
        <v>44</v>
      </c>
      <c r="L33" s="70"/>
    </row>
    <row r="34" spans="1:12" s="35" customFormat="1" ht="24" customHeight="1">
      <c r="A34" s="36">
        <v>28</v>
      </c>
      <c r="B34" s="61" t="s">
        <v>79</v>
      </c>
      <c r="C34" s="44">
        <v>7</v>
      </c>
      <c r="D34" s="44">
        <v>6</v>
      </c>
      <c r="E34" s="44">
        <v>5</v>
      </c>
      <c r="F34" s="44">
        <v>5</v>
      </c>
      <c r="G34" s="44">
        <v>6</v>
      </c>
      <c r="H34" s="44">
        <v>6</v>
      </c>
      <c r="I34" s="44">
        <v>6</v>
      </c>
      <c r="J34" s="44">
        <v>5</v>
      </c>
      <c r="K34" s="46">
        <f t="shared" si="0"/>
        <v>46</v>
      </c>
      <c r="L34" s="70"/>
    </row>
    <row r="35" spans="1:12" s="35" customFormat="1" ht="24" customHeight="1">
      <c r="A35" s="36">
        <v>29</v>
      </c>
      <c r="B35" s="63" t="s">
        <v>80</v>
      </c>
      <c r="C35" s="44">
        <v>6</v>
      </c>
      <c r="D35" s="44">
        <v>6</v>
      </c>
      <c r="E35" s="44">
        <v>5</v>
      </c>
      <c r="F35" s="44">
        <v>3</v>
      </c>
      <c r="G35" s="44">
        <v>4</v>
      </c>
      <c r="H35" s="44">
        <v>3</v>
      </c>
      <c r="I35" s="44">
        <v>4</v>
      </c>
      <c r="J35" s="44">
        <v>4</v>
      </c>
      <c r="K35" s="46">
        <f t="shared" si="0"/>
        <v>35</v>
      </c>
      <c r="L35" s="70"/>
    </row>
    <row r="36" spans="1:12" s="35" customFormat="1" ht="24" customHeight="1">
      <c r="A36" s="36">
        <v>30</v>
      </c>
      <c r="B36" s="63" t="s">
        <v>81</v>
      </c>
      <c r="C36" s="44">
        <v>6</v>
      </c>
      <c r="D36" s="44">
        <v>6</v>
      </c>
      <c r="E36" s="44">
        <v>6</v>
      </c>
      <c r="F36" s="44">
        <v>5</v>
      </c>
      <c r="G36" s="44">
        <v>5</v>
      </c>
      <c r="H36" s="44">
        <v>5</v>
      </c>
      <c r="I36" s="44">
        <v>6</v>
      </c>
      <c r="J36" s="44">
        <v>5</v>
      </c>
      <c r="K36" s="46">
        <f t="shared" si="0"/>
        <v>44</v>
      </c>
      <c r="L36" s="70"/>
    </row>
    <row r="37" spans="1:12" s="35" customFormat="1" ht="24" customHeight="1">
      <c r="A37" s="36">
        <v>31</v>
      </c>
      <c r="B37" s="63" t="s">
        <v>82</v>
      </c>
      <c r="C37" s="44">
        <v>8</v>
      </c>
      <c r="D37" s="44">
        <v>9</v>
      </c>
      <c r="E37" s="44">
        <v>8</v>
      </c>
      <c r="F37" s="44">
        <v>8</v>
      </c>
      <c r="G37" s="44">
        <v>9</v>
      </c>
      <c r="H37" s="44">
        <v>8</v>
      </c>
      <c r="I37" s="44">
        <v>9</v>
      </c>
      <c r="J37" s="44">
        <v>9</v>
      </c>
      <c r="K37" s="46">
        <f t="shared" si="0"/>
        <v>68</v>
      </c>
      <c r="L37" s="70"/>
    </row>
    <row r="38" spans="1:12" s="35" customFormat="1" ht="24" customHeight="1">
      <c r="A38" s="36">
        <v>32</v>
      </c>
      <c r="B38" s="63" t="s">
        <v>83</v>
      </c>
      <c r="C38" s="44">
        <v>7</v>
      </c>
      <c r="D38" s="44">
        <v>7</v>
      </c>
      <c r="E38" s="44">
        <v>6</v>
      </c>
      <c r="F38" s="44">
        <v>7</v>
      </c>
      <c r="G38" s="44">
        <v>6</v>
      </c>
      <c r="H38" s="44">
        <v>6</v>
      </c>
      <c r="I38" s="44">
        <v>7</v>
      </c>
      <c r="J38" s="44">
        <v>7</v>
      </c>
      <c r="K38" s="46">
        <f t="shared" si="0"/>
        <v>53</v>
      </c>
      <c r="L38" s="70"/>
    </row>
    <row r="39" spans="1:12" s="35" customFormat="1" ht="24" customHeight="1">
      <c r="A39" s="36">
        <v>33</v>
      </c>
      <c r="B39" s="63" t="s">
        <v>84</v>
      </c>
      <c r="C39" s="44">
        <v>7</v>
      </c>
      <c r="D39" s="44">
        <v>7</v>
      </c>
      <c r="E39" s="44">
        <v>7</v>
      </c>
      <c r="F39" s="44">
        <v>7</v>
      </c>
      <c r="G39" s="44">
        <v>7</v>
      </c>
      <c r="H39" s="44">
        <v>7</v>
      </c>
      <c r="I39" s="44">
        <v>8</v>
      </c>
      <c r="J39" s="44">
        <v>7</v>
      </c>
      <c r="K39" s="46">
        <f t="shared" si="0"/>
        <v>57</v>
      </c>
      <c r="L39" s="70"/>
    </row>
    <row r="40" spans="1:12" s="35" customFormat="1" ht="24" customHeight="1">
      <c r="A40" s="36">
        <v>34</v>
      </c>
      <c r="B40" s="63" t="s">
        <v>28</v>
      </c>
      <c r="C40" s="44">
        <v>7</v>
      </c>
      <c r="D40" s="44">
        <v>6</v>
      </c>
      <c r="E40" s="44">
        <v>6</v>
      </c>
      <c r="F40" s="44">
        <v>5</v>
      </c>
      <c r="G40" s="44">
        <v>5</v>
      </c>
      <c r="H40" s="44">
        <v>5</v>
      </c>
      <c r="I40" s="44">
        <v>6</v>
      </c>
      <c r="J40" s="44">
        <v>5</v>
      </c>
      <c r="K40" s="46">
        <f t="shared" si="0"/>
        <v>45</v>
      </c>
      <c r="L40" s="70"/>
    </row>
    <row r="41" spans="1:12" s="35" customFormat="1" ht="24" customHeight="1">
      <c r="A41" s="36">
        <v>35</v>
      </c>
      <c r="B41" s="63" t="s">
        <v>85</v>
      </c>
      <c r="C41" s="44">
        <v>6</v>
      </c>
      <c r="D41" s="44">
        <v>6</v>
      </c>
      <c r="E41" s="44">
        <v>5</v>
      </c>
      <c r="F41" s="44">
        <v>2</v>
      </c>
      <c r="G41" s="44">
        <v>3</v>
      </c>
      <c r="H41" s="44">
        <v>2</v>
      </c>
      <c r="I41" s="44">
        <v>4</v>
      </c>
      <c r="J41" s="44">
        <v>3</v>
      </c>
      <c r="K41" s="46">
        <f t="shared" si="0"/>
        <v>31</v>
      </c>
      <c r="L41" s="70"/>
    </row>
    <row r="42" spans="1:12" s="35" customFormat="1" ht="24" customHeight="1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4</v>
      </c>
      <c r="I42" s="44">
        <v>4</v>
      </c>
      <c r="J42" s="44">
        <v>4</v>
      </c>
      <c r="K42" s="46">
        <f t="shared" si="0"/>
        <v>39</v>
      </c>
      <c r="L42" s="70"/>
    </row>
    <row r="43" spans="1:12" s="35" customFormat="1" ht="24" customHeight="1">
      <c r="A43" s="36">
        <v>37</v>
      </c>
      <c r="B43" s="63" t="s">
        <v>16</v>
      </c>
      <c r="C43" s="44">
        <v>8</v>
      </c>
      <c r="D43" s="44">
        <v>8</v>
      </c>
      <c r="E43" s="44">
        <v>6</v>
      </c>
      <c r="F43" s="44">
        <v>6</v>
      </c>
      <c r="G43" s="44">
        <v>6</v>
      </c>
      <c r="H43" s="44">
        <v>6</v>
      </c>
      <c r="I43" s="44">
        <v>7</v>
      </c>
      <c r="J43" s="44">
        <v>7</v>
      </c>
      <c r="K43" s="46">
        <f t="shared" si="0"/>
        <v>54</v>
      </c>
      <c r="L43" s="70"/>
    </row>
    <row r="44" spans="1:12" s="35" customFormat="1" ht="24" customHeight="1">
      <c r="A44" s="36">
        <v>38</v>
      </c>
      <c r="B44" s="63" t="s">
        <v>17</v>
      </c>
      <c r="C44" s="44">
        <v>7</v>
      </c>
      <c r="D44" s="44">
        <v>7</v>
      </c>
      <c r="E44" s="44">
        <v>6</v>
      </c>
      <c r="F44" s="44">
        <v>5</v>
      </c>
      <c r="G44" s="44">
        <v>5</v>
      </c>
      <c r="H44" s="44">
        <v>5</v>
      </c>
      <c r="I44" s="44">
        <v>7</v>
      </c>
      <c r="J44" s="44">
        <v>6</v>
      </c>
      <c r="K44" s="46">
        <f t="shared" si="0"/>
        <v>48</v>
      </c>
      <c r="L44" s="70"/>
    </row>
    <row r="45" spans="1:12" s="35" customFormat="1" ht="24" customHeight="1">
      <c r="A45" s="36">
        <v>39</v>
      </c>
      <c r="B45" s="63" t="s">
        <v>86</v>
      </c>
      <c r="C45" s="44">
        <v>7</v>
      </c>
      <c r="D45" s="44">
        <v>7</v>
      </c>
      <c r="E45" s="44">
        <v>5</v>
      </c>
      <c r="F45" s="44">
        <v>4</v>
      </c>
      <c r="G45" s="44">
        <v>5</v>
      </c>
      <c r="H45" s="44">
        <v>5</v>
      </c>
      <c r="I45" s="44">
        <v>6</v>
      </c>
      <c r="J45" s="44">
        <v>4</v>
      </c>
      <c r="K45" s="46">
        <f t="shared" si="0"/>
        <v>43</v>
      </c>
      <c r="L45" s="70"/>
    </row>
    <row r="46" spans="1:12" s="35" customFormat="1" ht="24" customHeight="1">
      <c r="A46" s="36">
        <v>40</v>
      </c>
      <c r="B46" s="63" t="s">
        <v>19</v>
      </c>
      <c r="C46" s="44">
        <v>6</v>
      </c>
      <c r="D46" s="44">
        <v>6</v>
      </c>
      <c r="E46" s="44">
        <v>5</v>
      </c>
      <c r="F46" s="44">
        <v>4</v>
      </c>
      <c r="G46" s="44">
        <v>5</v>
      </c>
      <c r="H46" s="44">
        <v>5</v>
      </c>
      <c r="I46" s="44">
        <v>5</v>
      </c>
      <c r="J46" s="44">
        <v>4</v>
      </c>
      <c r="K46" s="46">
        <f t="shared" si="0"/>
        <v>40</v>
      </c>
      <c r="L46" s="70"/>
    </row>
    <row r="47" spans="1:12" s="35" customFormat="1" ht="24" customHeight="1">
      <c r="A47" s="36">
        <v>41</v>
      </c>
      <c r="B47" s="63" t="s">
        <v>38</v>
      </c>
      <c r="C47" s="44">
        <v>9</v>
      </c>
      <c r="D47" s="44">
        <v>9</v>
      </c>
      <c r="E47" s="44">
        <v>9</v>
      </c>
      <c r="F47" s="44">
        <v>9</v>
      </c>
      <c r="G47" s="44">
        <v>9</v>
      </c>
      <c r="H47" s="44">
        <v>9</v>
      </c>
      <c r="I47" s="44">
        <v>10</v>
      </c>
      <c r="J47" s="44">
        <v>9</v>
      </c>
      <c r="K47" s="46">
        <f t="shared" si="0"/>
        <v>73</v>
      </c>
      <c r="L47" s="72"/>
    </row>
    <row r="48" spans="1:12" s="35" customFormat="1" ht="24" customHeight="1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8</v>
      </c>
      <c r="G48" s="44">
        <v>7</v>
      </c>
      <c r="H48" s="44">
        <v>7</v>
      </c>
      <c r="I48" s="44">
        <v>8</v>
      </c>
      <c r="J48" s="44">
        <v>8</v>
      </c>
      <c r="K48" s="46">
        <f t="shared" si="0"/>
        <v>61</v>
      </c>
      <c r="L48" s="70"/>
    </row>
    <row r="49" spans="1:12" s="35" customFormat="1" ht="24" customHeight="1">
      <c r="A49" s="36">
        <v>43</v>
      </c>
      <c r="B49" s="63" t="s">
        <v>87</v>
      </c>
      <c r="C49" s="44">
        <v>2</v>
      </c>
      <c r="D49" s="44">
        <v>4</v>
      </c>
      <c r="E49" s="44">
        <v>3</v>
      </c>
      <c r="F49" s="44">
        <v>0</v>
      </c>
      <c r="G49" s="44">
        <v>2</v>
      </c>
      <c r="H49" s="44">
        <v>3</v>
      </c>
      <c r="I49" s="44">
        <v>4</v>
      </c>
      <c r="J49" s="44">
        <v>3</v>
      </c>
      <c r="K49" s="46">
        <f t="shared" si="0"/>
        <v>21</v>
      </c>
      <c r="L49" s="70"/>
    </row>
    <row r="50" spans="1:12" s="35" customFormat="1" ht="24" customHeight="1" thickBot="1">
      <c r="A50" s="39">
        <v>44</v>
      </c>
      <c r="B50" s="64" t="s">
        <v>88</v>
      </c>
      <c r="C50" s="73">
        <v>9</v>
      </c>
      <c r="D50" s="73">
        <v>9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65</v>
      </c>
      <c r="L50" s="75"/>
    </row>
    <row r="52" spans="1:12" ht="18.75">
      <c r="A52" s="16" t="s">
        <v>4</v>
      </c>
      <c r="L52" s="67" t="s">
        <v>36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6384" width="9.140625" style="5"/>
  </cols>
  <sheetData>
    <row r="1" spans="1:12" ht="23.25" customHeight="1">
      <c r="A1" s="343" t="s">
        <v>26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</row>
    <row r="2" spans="1:12" ht="20.25">
      <c r="A2" s="1"/>
      <c r="B2" s="1"/>
      <c r="C2" s="24"/>
      <c r="D2" s="24"/>
      <c r="E2" s="24"/>
      <c r="F2" s="24"/>
      <c r="G2" s="24"/>
      <c r="H2" s="25"/>
      <c r="I2" s="26"/>
      <c r="J2" s="26"/>
      <c r="K2" s="26"/>
      <c r="L2" s="26"/>
    </row>
    <row r="3" spans="1:12" ht="16.5">
      <c r="A3" s="27" t="s">
        <v>59</v>
      </c>
      <c r="B3" s="27"/>
      <c r="C3" s="28"/>
      <c r="D3" s="21"/>
      <c r="E3" s="28"/>
      <c r="F3" s="5"/>
      <c r="G3" s="29"/>
      <c r="I3" s="30"/>
      <c r="J3" s="30"/>
      <c r="K3" s="31"/>
      <c r="L3" s="15" t="s">
        <v>6</v>
      </c>
    </row>
    <row r="4" spans="1:12" ht="21.75" customHeight="1">
      <c r="A4" s="363" t="s">
        <v>14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30" customHeight="1" thickBot="1">
      <c r="A5" s="364" t="s">
        <v>52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s="11" customFormat="1" ht="39" thickBot="1">
      <c r="A6" s="32" t="s">
        <v>0</v>
      </c>
      <c r="B6" s="33" t="s">
        <v>7</v>
      </c>
      <c r="C6" s="23" t="s">
        <v>8</v>
      </c>
      <c r="D6" s="23" t="s">
        <v>29</v>
      </c>
      <c r="E6" s="23" t="s">
        <v>9</v>
      </c>
      <c r="F6" s="23" t="s">
        <v>15</v>
      </c>
      <c r="G6" s="23" t="s">
        <v>10</v>
      </c>
      <c r="H6" s="23" t="s">
        <v>11</v>
      </c>
      <c r="I6" s="23" t="s">
        <v>27</v>
      </c>
      <c r="J6" s="23" t="s">
        <v>12</v>
      </c>
      <c r="K6" s="22" t="s">
        <v>13</v>
      </c>
      <c r="L6" s="34" t="s">
        <v>2</v>
      </c>
    </row>
    <row r="7" spans="1:12" s="35" customFormat="1" ht="24" customHeight="1">
      <c r="A7" s="41">
        <v>1</v>
      </c>
      <c r="B7" s="76" t="s">
        <v>60</v>
      </c>
      <c r="C7" s="77">
        <v>8</v>
      </c>
      <c r="D7" s="77">
        <v>6</v>
      </c>
      <c r="E7" s="77">
        <v>6</v>
      </c>
      <c r="F7" s="77">
        <v>6</v>
      </c>
      <c r="G7" s="77">
        <v>5</v>
      </c>
      <c r="H7" s="77">
        <v>6</v>
      </c>
      <c r="I7" s="77">
        <v>5</v>
      </c>
      <c r="J7" s="77">
        <v>5</v>
      </c>
      <c r="K7" s="78">
        <f>SUM(C7:J7)</f>
        <v>47</v>
      </c>
      <c r="L7" s="79"/>
    </row>
    <row r="8" spans="1:12" s="35" customFormat="1" ht="24" customHeight="1">
      <c r="A8" s="36">
        <v>2</v>
      </c>
      <c r="B8" s="61" t="s">
        <v>61</v>
      </c>
      <c r="C8" s="44">
        <v>9</v>
      </c>
      <c r="D8" s="44">
        <v>8</v>
      </c>
      <c r="E8" s="44">
        <v>8</v>
      </c>
      <c r="F8" s="44">
        <v>7</v>
      </c>
      <c r="G8" s="44">
        <v>7</v>
      </c>
      <c r="H8" s="44">
        <v>7</v>
      </c>
      <c r="I8" s="44">
        <v>6</v>
      </c>
      <c r="J8" s="44">
        <v>9</v>
      </c>
      <c r="K8" s="46">
        <f>SUM(C8:J8)</f>
        <v>61</v>
      </c>
      <c r="L8" s="80"/>
    </row>
    <row r="9" spans="1:12" s="35" customFormat="1" ht="24" customHeight="1">
      <c r="A9" s="36">
        <v>3</v>
      </c>
      <c r="B9" s="61" t="s">
        <v>62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6">
        <f t="shared" ref="K9:K50" si="0">SUM(C9:J9)</f>
        <v>0</v>
      </c>
      <c r="L9" s="80"/>
    </row>
    <row r="10" spans="1:12" s="35" customFormat="1" ht="24" customHeight="1">
      <c r="A10" s="36">
        <v>4</v>
      </c>
      <c r="B10" s="61" t="s">
        <v>49</v>
      </c>
      <c r="C10" s="44">
        <v>10</v>
      </c>
      <c r="D10" s="44">
        <v>9</v>
      </c>
      <c r="E10" s="44">
        <v>9</v>
      </c>
      <c r="F10" s="44">
        <v>8</v>
      </c>
      <c r="G10" s="44">
        <v>9</v>
      </c>
      <c r="H10" s="44">
        <v>9</v>
      </c>
      <c r="I10" s="44">
        <v>10</v>
      </c>
      <c r="J10" s="44">
        <v>10</v>
      </c>
      <c r="K10" s="46">
        <f t="shared" si="0"/>
        <v>74</v>
      </c>
      <c r="L10" s="80"/>
    </row>
    <row r="11" spans="1:12" s="35" customFormat="1" ht="24" customHeight="1">
      <c r="A11" s="36">
        <v>5</v>
      </c>
      <c r="B11" s="61" t="s">
        <v>63</v>
      </c>
      <c r="C11" s="44">
        <v>5</v>
      </c>
      <c r="D11" s="44">
        <v>4</v>
      </c>
      <c r="E11" s="44">
        <v>2</v>
      </c>
      <c r="F11" s="44">
        <v>3</v>
      </c>
      <c r="G11" s="44">
        <v>5</v>
      </c>
      <c r="H11" s="44">
        <v>4</v>
      </c>
      <c r="I11" s="44">
        <v>4</v>
      </c>
      <c r="J11" s="44">
        <v>3</v>
      </c>
      <c r="K11" s="46">
        <f t="shared" si="0"/>
        <v>30</v>
      </c>
      <c r="L11" s="80"/>
    </row>
    <row r="12" spans="1:12" s="35" customFormat="1" ht="24" customHeight="1">
      <c r="A12" s="36">
        <v>6</v>
      </c>
      <c r="B12" s="61" t="s">
        <v>64</v>
      </c>
      <c r="C12" s="44">
        <v>6</v>
      </c>
      <c r="D12" s="44">
        <v>7</v>
      </c>
      <c r="E12" s="44">
        <v>0</v>
      </c>
      <c r="F12" s="44">
        <v>0</v>
      </c>
      <c r="G12" s="44">
        <v>4</v>
      </c>
      <c r="H12" s="44">
        <v>4</v>
      </c>
      <c r="I12" s="44">
        <v>3</v>
      </c>
      <c r="J12" s="44">
        <v>3</v>
      </c>
      <c r="K12" s="46">
        <f t="shared" si="0"/>
        <v>27</v>
      </c>
      <c r="L12" s="80"/>
    </row>
    <row r="13" spans="1:12" s="35" customFormat="1" ht="24" customHeight="1">
      <c r="A13" s="36">
        <v>7</v>
      </c>
      <c r="B13" s="61" t="s">
        <v>65</v>
      </c>
      <c r="C13" s="44">
        <v>7</v>
      </c>
      <c r="D13" s="44">
        <v>7</v>
      </c>
      <c r="E13" s="44">
        <v>6</v>
      </c>
      <c r="F13" s="44">
        <v>4</v>
      </c>
      <c r="G13" s="44">
        <v>4</v>
      </c>
      <c r="H13" s="44">
        <v>4</v>
      </c>
      <c r="I13" s="44">
        <v>5</v>
      </c>
      <c r="J13" s="44">
        <v>5</v>
      </c>
      <c r="K13" s="46">
        <f t="shared" si="0"/>
        <v>42</v>
      </c>
      <c r="L13" s="80"/>
    </row>
    <row r="14" spans="1:12" s="35" customFormat="1" ht="24" customHeight="1">
      <c r="A14" s="36">
        <v>8</v>
      </c>
      <c r="B14" s="61" t="s">
        <v>66</v>
      </c>
      <c r="C14" s="44">
        <v>8</v>
      </c>
      <c r="D14" s="44">
        <v>7</v>
      </c>
      <c r="E14" s="44">
        <v>6</v>
      </c>
      <c r="F14" s="44">
        <v>0</v>
      </c>
      <c r="G14" s="44">
        <v>4</v>
      </c>
      <c r="H14" s="44">
        <v>5</v>
      </c>
      <c r="I14" s="44">
        <v>0</v>
      </c>
      <c r="J14" s="44">
        <v>3</v>
      </c>
      <c r="K14" s="46">
        <f t="shared" si="0"/>
        <v>33</v>
      </c>
      <c r="L14" s="80"/>
    </row>
    <row r="15" spans="1:12" s="35" customFormat="1" ht="24" customHeight="1">
      <c r="A15" s="36">
        <v>9</v>
      </c>
      <c r="B15" s="61" t="s">
        <v>31</v>
      </c>
      <c r="C15" s="44">
        <v>8</v>
      </c>
      <c r="D15" s="44">
        <v>8</v>
      </c>
      <c r="E15" s="44">
        <v>10</v>
      </c>
      <c r="F15" s="44">
        <v>8</v>
      </c>
      <c r="G15" s="44">
        <v>9</v>
      </c>
      <c r="H15" s="44">
        <v>9</v>
      </c>
      <c r="I15" s="44">
        <v>9</v>
      </c>
      <c r="J15" s="44">
        <v>8</v>
      </c>
      <c r="K15" s="46">
        <f t="shared" si="0"/>
        <v>69</v>
      </c>
      <c r="L15" s="80"/>
    </row>
    <row r="16" spans="1:12" s="35" customFormat="1" ht="24" customHeight="1">
      <c r="A16" s="36">
        <v>10</v>
      </c>
      <c r="B16" s="61" t="s">
        <v>32</v>
      </c>
      <c r="C16" s="44">
        <v>8</v>
      </c>
      <c r="D16" s="44">
        <v>10</v>
      </c>
      <c r="E16" s="44">
        <v>6</v>
      </c>
      <c r="F16" s="44">
        <v>6</v>
      </c>
      <c r="G16" s="44">
        <v>7</v>
      </c>
      <c r="H16" s="44">
        <v>6</v>
      </c>
      <c r="I16" s="44">
        <v>8</v>
      </c>
      <c r="J16" s="44">
        <v>8</v>
      </c>
      <c r="K16" s="46">
        <f t="shared" si="0"/>
        <v>59</v>
      </c>
      <c r="L16" s="80"/>
    </row>
    <row r="17" spans="1:12" s="35" customFormat="1" ht="24" customHeight="1">
      <c r="A17" s="36">
        <v>11</v>
      </c>
      <c r="B17" s="61" t="s">
        <v>67</v>
      </c>
      <c r="C17" s="44">
        <v>10</v>
      </c>
      <c r="D17" s="44">
        <v>10</v>
      </c>
      <c r="E17" s="44">
        <v>10</v>
      </c>
      <c r="F17" s="44">
        <v>8</v>
      </c>
      <c r="G17" s="44">
        <v>9</v>
      </c>
      <c r="H17" s="44">
        <v>9</v>
      </c>
      <c r="I17" s="44">
        <v>10</v>
      </c>
      <c r="J17" s="44">
        <v>10</v>
      </c>
      <c r="K17" s="46">
        <f t="shared" si="0"/>
        <v>76</v>
      </c>
      <c r="L17" s="80"/>
    </row>
    <row r="18" spans="1:12" s="35" customFormat="1" ht="24" customHeight="1">
      <c r="A18" s="36">
        <v>12</v>
      </c>
      <c r="B18" s="61" t="s">
        <v>18</v>
      </c>
      <c r="C18" s="44">
        <v>7</v>
      </c>
      <c r="D18" s="44">
        <v>7</v>
      </c>
      <c r="E18" s="44">
        <v>7</v>
      </c>
      <c r="F18" s="44">
        <v>6</v>
      </c>
      <c r="G18" s="44">
        <v>6</v>
      </c>
      <c r="H18" s="44">
        <v>5</v>
      </c>
      <c r="I18" s="44">
        <v>6</v>
      </c>
      <c r="J18" s="44">
        <v>5</v>
      </c>
      <c r="K18" s="46">
        <f t="shared" si="0"/>
        <v>49</v>
      </c>
      <c r="L18" s="80"/>
    </row>
    <row r="19" spans="1:12" s="35" customFormat="1" ht="24" customHeight="1">
      <c r="A19" s="36">
        <v>13</v>
      </c>
      <c r="B19" s="61" t="s">
        <v>68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6">
        <f t="shared" si="0"/>
        <v>0</v>
      </c>
      <c r="L19" s="80"/>
    </row>
    <row r="20" spans="1:12" s="35" customFormat="1" ht="24" customHeight="1">
      <c r="A20" s="36">
        <v>14</v>
      </c>
      <c r="B20" s="61" t="s">
        <v>22</v>
      </c>
      <c r="C20" s="44">
        <v>7</v>
      </c>
      <c r="D20" s="44">
        <v>10</v>
      </c>
      <c r="E20" s="44">
        <v>7</v>
      </c>
      <c r="F20" s="44">
        <v>6</v>
      </c>
      <c r="G20" s="44">
        <v>6</v>
      </c>
      <c r="H20" s="44">
        <v>6</v>
      </c>
      <c r="I20" s="44">
        <v>8</v>
      </c>
      <c r="J20" s="44">
        <v>9</v>
      </c>
      <c r="K20" s="46">
        <f t="shared" si="0"/>
        <v>59</v>
      </c>
      <c r="L20" s="80"/>
    </row>
    <row r="21" spans="1:12" s="35" customFormat="1" ht="24" customHeight="1">
      <c r="A21" s="36">
        <v>15</v>
      </c>
      <c r="B21" s="61" t="s">
        <v>69</v>
      </c>
      <c r="C21" s="44">
        <v>6</v>
      </c>
      <c r="D21" s="44">
        <v>5</v>
      </c>
      <c r="E21" s="44">
        <v>4</v>
      </c>
      <c r="F21" s="44">
        <v>3</v>
      </c>
      <c r="G21" s="44">
        <v>3</v>
      </c>
      <c r="H21" s="44">
        <v>4</v>
      </c>
      <c r="I21" s="44">
        <v>0</v>
      </c>
      <c r="J21" s="44">
        <v>4</v>
      </c>
      <c r="K21" s="46">
        <f t="shared" si="0"/>
        <v>29</v>
      </c>
      <c r="L21" s="80"/>
    </row>
    <row r="22" spans="1:12" s="35" customFormat="1" ht="24" customHeight="1">
      <c r="A22" s="36">
        <v>16</v>
      </c>
      <c r="B22" s="61" t="s">
        <v>70</v>
      </c>
      <c r="C22" s="44">
        <v>8</v>
      </c>
      <c r="D22" s="44">
        <v>6</v>
      </c>
      <c r="E22" s="44">
        <v>6</v>
      </c>
      <c r="F22" s="44">
        <v>7</v>
      </c>
      <c r="G22" s="44">
        <v>7</v>
      </c>
      <c r="H22" s="44">
        <v>0</v>
      </c>
      <c r="I22" s="44">
        <v>6</v>
      </c>
      <c r="J22" s="44">
        <v>8</v>
      </c>
      <c r="K22" s="46">
        <f t="shared" si="0"/>
        <v>48</v>
      </c>
      <c r="L22" s="80"/>
    </row>
    <row r="23" spans="1:12" s="35" customFormat="1" ht="24" customHeight="1">
      <c r="A23" s="36">
        <v>17</v>
      </c>
      <c r="B23" s="61" t="s">
        <v>20</v>
      </c>
      <c r="C23" s="44">
        <v>7</v>
      </c>
      <c r="D23" s="44">
        <v>8</v>
      </c>
      <c r="E23" s="44">
        <v>6</v>
      </c>
      <c r="F23" s="44">
        <v>6</v>
      </c>
      <c r="G23" s="44">
        <v>7</v>
      </c>
      <c r="H23" s="44">
        <v>5</v>
      </c>
      <c r="I23" s="44">
        <v>4</v>
      </c>
      <c r="J23" s="44">
        <v>6</v>
      </c>
      <c r="K23" s="46">
        <f t="shared" si="0"/>
        <v>49</v>
      </c>
      <c r="L23" s="80"/>
    </row>
    <row r="24" spans="1:12" s="35" customFormat="1" ht="24" customHeight="1">
      <c r="A24" s="36">
        <v>18</v>
      </c>
      <c r="B24" s="61" t="s">
        <v>34</v>
      </c>
      <c r="C24" s="44">
        <v>8</v>
      </c>
      <c r="D24" s="44">
        <v>8</v>
      </c>
      <c r="E24" s="44">
        <v>6</v>
      </c>
      <c r="F24" s="44">
        <v>5</v>
      </c>
      <c r="G24" s="44">
        <v>6</v>
      </c>
      <c r="H24" s="44">
        <v>5</v>
      </c>
      <c r="I24" s="44">
        <v>5</v>
      </c>
      <c r="J24" s="44">
        <v>5</v>
      </c>
      <c r="K24" s="46">
        <f t="shared" si="0"/>
        <v>48</v>
      </c>
      <c r="L24" s="80"/>
    </row>
    <row r="25" spans="1:12" s="35" customFormat="1" ht="24" customHeight="1">
      <c r="A25" s="36">
        <v>19</v>
      </c>
      <c r="B25" s="61" t="s">
        <v>71</v>
      </c>
      <c r="C25" s="44">
        <v>7</v>
      </c>
      <c r="D25" s="44">
        <v>7</v>
      </c>
      <c r="E25" s="44">
        <v>6</v>
      </c>
      <c r="F25" s="44">
        <v>7</v>
      </c>
      <c r="G25" s="44">
        <v>7</v>
      </c>
      <c r="H25" s="44">
        <v>7</v>
      </c>
      <c r="I25" s="44">
        <v>8</v>
      </c>
      <c r="J25" s="44">
        <v>8</v>
      </c>
      <c r="K25" s="46">
        <f t="shared" si="0"/>
        <v>57</v>
      </c>
      <c r="L25" s="80"/>
    </row>
    <row r="26" spans="1:12" s="35" customFormat="1" ht="24" customHeight="1">
      <c r="A26" s="36">
        <v>20</v>
      </c>
      <c r="B26" s="61" t="s">
        <v>72</v>
      </c>
      <c r="C26" s="44">
        <v>5</v>
      </c>
      <c r="D26" s="44">
        <v>6</v>
      </c>
      <c r="E26" s="44">
        <v>4</v>
      </c>
      <c r="F26" s="44">
        <v>0</v>
      </c>
      <c r="G26" s="44">
        <v>7</v>
      </c>
      <c r="H26" s="44">
        <v>6</v>
      </c>
      <c r="I26" s="44">
        <v>5</v>
      </c>
      <c r="J26" s="44">
        <v>4</v>
      </c>
      <c r="K26" s="46">
        <f t="shared" si="0"/>
        <v>37</v>
      </c>
      <c r="L26" s="80"/>
    </row>
    <row r="27" spans="1:12" s="35" customFormat="1" ht="24" customHeight="1">
      <c r="A27" s="36">
        <v>21</v>
      </c>
      <c r="B27" s="61" t="s">
        <v>73</v>
      </c>
      <c r="C27" s="44">
        <v>6</v>
      </c>
      <c r="D27" s="44">
        <v>7</v>
      </c>
      <c r="E27" s="44">
        <v>7</v>
      </c>
      <c r="F27" s="44">
        <v>5</v>
      </c>
      <c r="G27" s="44">
        <v>5</v>
      </c>
      <c r="H27" s="44">
        <v>5</v>
      </c>
      <c r="I27" s="44">
        <v>7</v>
      </c>
      <c r="J27" s="44">
        <v>6</v>
      </c>
      <c r="K27" s="46">
        <f t="shared" si="0"/>
        <v>48</v>
      </c>
      <c r="L27" s="80"/>
    </row>
    <row r="28" spans="1:12" s="35" customFormat="1" ht="24" customHeight="1">
      <c r="A28" s="36">
        <v>22</v>
      </c>
      <c r="B28" s="61" t="s">
        <v>74</v>
      </c>
      <c r="C28" s="44">
        <v>10</v>
      </c>
      <c r="D28" s="44">
        <v>8</v>
      </c>
      <c r="E28" s="44">
        <v>7</v>
      </c>
      <c r="F28" s="44">
        <v>6</v>
      </c>
      <c r="G28" s="44">
        <v>5</v>
      </c>
      <c r="H28" s="44">
        <v>6</v>
      </c>
      <c r="I28" s="44">
        <v>7</v>
      </c>
      <c r="J28" s="44">
        <v>7</v>
      </c>
      <c r="K28" s="46">
        <f t="shared" si="0"/>
        <v>56</v>
      </c>
      <c r="L28" s="80"/>
    </row>
    <row r="29" spans="1:12" s="35" customFormat="1" ht="24" customHeight="1">
      <c r="A29" s="36">
        <v>23</v>
      </c>
      <c r="B29" s="61" t="s">
        <v>75</v>
      </c>
      <c r="C29" s="44">
        <v>8</v>
      </c>
      <c r="D29" s="44">
        <v>7</v>
      </c>
      <c r="E29" s="44">
        <v>4</v>
      </c>
      <c r="F29" s="44">
        <v>5</v>
      </c>
      <c r="G29" s="44">
        <v>5</v>
      </c>
      <c r="H29" s="44">
        <v>5</v>
      </c>
      <c r="I29" s="44">
        <v>8</v>
      </c>
      <c r="J29" s="44">
        <v>6</v>
      </c>
      <c r="K29" s="46">
        <f t="shared" si="0"/>
        <v>48</v>
      </c>
      <c r="L29" s="80"/>
    </row>
    <row r="30" spans="1:12" s="35" customFormat="1" ht="24" customHeight="1">
      <c r="A30" s="36">
        <v>24</v>
      </c>
      <c r="B30" s="61" t="s">
        <v>47</v>
      </c>
      <c r="C30" s="44">
        <v>7</v>
      </c>
      <c r="D30" s="44">
        <v>7</v>
      </c>
      <c r="E30" s="44">
        <v>6</v>
      </c>
      <c r="F30" s="44">
        <v>6</v>
      </c>
      <c r="G30" s="44">
        <v>7</v>
      </c>
      <c r="H30" s="44">
        <v>8</v>
      </c>
      <c r="I30" s="44">
        <v>6</v>
      </c>
      <c r="J30" s="44">
        <v>8</v>
      </c>
      <c r="K30" s="46">
        <f t="shared" si="0"/>
        <v>55</v>
      </c>
      <c r="L30" s="80"/>
    </row>
    <row r="31" spans="1:12" s="35" customFormat="1" ht="24" customHeight="1">
      <c r="A31" s="36">
        <v>25</v>
      </c>
      <c r="B31" s="61" t="s">
        <v>76</v>
      </c>
      <c r="C31" s="44">
        <v>6</v>
      </c>
      <c r="D31" s="44">
        <v>6</v>
      </c>
      <c r="E31" s="44">
        <v>5</v>
      </c>
      <c r="F31" s="44">
        <v>4</v>
      </c>
      <c r="G31" s="44">
        <v>3</v>
      </c>
      <c r="H31" s="44">
        <v>4</v>
      </c>
      <c r="I31" s="44">
        <v>4</v>
      </c>
      <c r="J31" s="44">
        <v>3</v>
      </c>
      <c r="K31" s="46">
        <f t="shared" si="0"/>
        <v>35</v>
      </c>
      <c r="L31" s="80"/>
    </row>
    <row r="32" spans="1:12" s="35" customFormat="1" ht="24" customHeight="1">
      <c r="A32" s="36">
        <v>26</v>
      </c>
      <c r="B32" s="61" t="s">
        <v>77</v>
      </c>
      <c r="C32" s="44">
        <v>5</v>
      </c>
      <c r="D32" s="44">
        <v>5</v>
      </c>
      <c r="E32" s="44">
        <v>4</v>
      </c>
      <c r="F32" s="44">
        <v>4</v>
      </c>
      <c r="G32" s="44">
        <v>3</v>
      </c>
      <c r="H32" s="44">
        <v>4</v>
      </c>
      <c r="I32" s="44">
        <v>5</v>
      </c>
      <c r="J32" s="44">
        <v>3</v>
      </c>
      <c r="K32" s="46">
        <f t="shared" si="0"/>
        <v>33</v>
      </c>
      <c r="L32" s="80"/>
    </row>
    <row r="33" spans="1:12" s="35" customFormat="1" ht="24" customHeight="1">
      <c r="A33" s="36">
        <v>27</v>
      </c>
      <c r="B33" s="62" t="s">
        <v>78</v>
      </c>
      <c r="C33" s="44">
        <v>7</v>
      </c>
      <c r="D33" s="44">
        <v>6</v>
      </c>
      <c r="E33" s="44">
        <v>6</v>
      </c>
      <c r="F33" s="44">
        <v>5</v>
      </c>
      <c r="G33" s="44">
        <v>4</v>
      </c>
      <c r="H33" s="44">
        <v>5</v>
      </c>
      <c r="I33" s="44">
        <v>7</v>
      </c>
      <c r="J33" s="44">
        <v>6</v>
      </c>
      <c r="K33" s="46">
        <f t="shared" si="0"/>
        <v>46</v>
      </c>
      <c r="L33" s="80"/>
    </row>
    <row r="34" spans="1:12" s="35" customFormat="1" ht="24" customHeight="1">
      <c r="A34" s="36">
        <v>28</v>
      </c>
      <c r="B34" s="61" t="s">
        <v>79</v>
      </c>
      <c r="C34" s="44">
        <v>7</v>
      </c>
      <c r="D34" s="44">
        <v>6</v>
      </c>
      <c r="E34" s="44">
        <v>7</v>
      </c>
      <c r="F34" s="44">
        <v>6</v>
      </c>
      <c r="G34" s="44">
        <v>5</v>
      </c>
      <c r="H34" s="44">
        <v>8</v>
      </c>
      <c r="I34" s="44">
        <v>6</v>
      </c>
      <c r="J34" s="44">
        <v>8</v>
      </c>
      <c r="K34" s="46">
        <f t="shared" si="0"/>
        <v>53</v>
      </c>
      <c r="L34" s="80"/>
    </row>
    <row r="35" spans="1:12" s="35" customFormat="1" ht="24" customHeight="1">
      <c r="A35" s="36">
        <v>29</v>
      </c>
      <c r="B35" s="63" t="s">
        <v>80</v>
      </c>
      <c r="C35" s="44">
        <v>5</v>
      </c>
      <c r="D35" s="44">
        <v>5</v>
      </c>
      <c r="E35" s="44">
        <v>4</v>
      </c>
      <c r="F35" s="44">
        <v>3</v>
      </c>
      <c r="G35" s="44">
        <v>4</v>
      </c>
      <c r="H35" s="44">
        <v>4</v>
      </c>
      <c r="I35" s="44">
        <v>3</v>
      </c>
      <c r="J35" s="44">
        <v>4</v>
      </c>
      <c r="K35" s="46">
        <f t="shared" si="0"/>
        <v>32</v>
      </c>
      <c r="L35" s="80"/>
    </row>
    <row r="36" spans="1:12" s="35" customFormat="1" ht="24" customHeight="1">
      <c r="A36" s="36">
        <v>30</v>
      </c>
      <c r="B36" s="63" t="s">
        <v>81</v>
      </c>
      <c r="C36" s="44">
        <v>5</v>
      </c>
      <c r="D36" s="44">
        <v>5</v>
      </c>
      <c r="E36" s="44">
        <v>6</v>
      </c>
      <c r="F36" s="44">
        <v>7</v>
      </c>
      <c r="G36" s="44">
        <v>6</v>
      </c>
      <c r="H36" s="44">
        <v>7</v>
      </c>
      <c r="I36" s="44">
        <v>5</v>
      </c>
      <c r="J36" s="44">
        <v>7</v>
      </c>
      <c r="K36" s="46">
        <f t="shared" si="0"/>
        <v>48</v>
      </c>
      <c r="L36" s="80"/>
    </row>
    <row r="37" spans="1:12" s="35" customFormat="1" ht="24" customHeight="1">
      <c r="A37" s="36">
        <v>31</v>
      </c>
      <c r="B37" s="63" t="s">
        <v>82</v>
      </c>
      <c r="C37" s="44">
        <v>10</v>
      </c>
      <c r="D37" s="44">
        <v>9</v>
      </c>
      <c r="E37" s="44">
        <v>7</v>
      </c>
      <c r="F37" s="44">
        <v>9</v>
      </c>
      <c r="G37" s="44">
        <v>9</v>
      </c>
      <c r="H37" s="44">
        <v>8</v>
      </c>
      <c r="I37" s="44">
        <v>10</v>
      </c>
      <c r="J37" s="44">
        <v>10</v>
      </c>
      <c r="K37" s="46">
        <f t="shared" si="0"/>
        <v>72</v>
      </c>
      <c r="L37" s="80"/>
    </row>
    <row r="38" spans="1:12" s="35" customFormat="1" ht="24" customHeight="1">
      <c r="A38" s="36">
        <v>32</v>
      </c>
      <c r="B38" s="63" t="s">
        <v>83</v>
      </c>
      <c r="C38" s="44">
        <v>7</v>
      </c>
      <c r="D38" s="44">
        <v>6</v>
      </c>
      <c r="E38" s="44">
        <v>6</v>
      </c>
      <c r="F38" s="44">
        <v>7</v>
      </c>
      <c r="G38" s="44">
        <v>7</v>
      </c>
      <c r="H38" s="44">
        <v>6</v>
      </c>
      <c r="I38" s="44">
        <v>8</v>
      </c>
      <c r="J38" s="44">
        <v>8</v>
      </c>
      <c r="K38" s="46">
        <f t="shared" si="0"/>
        <v>55</v>
      </c>
      <c r="L38" s="80"/>
    </row>
    <row r="39" spans="1:12" s="35" customFormat="1" ht="24" customHeight="1">
      <c r="A39" s="36">
        <v>33</v>
      </c>
      <c r="B39" s="63" t="s">
        <v>84</v>
      </c>
      <c r="C39" s="44">
        <v>8</v>
      </c>
      <c r="D39" s="44">
        <v>9</v>
      </c>
      <c r="E39" s="44">
        <v>8</v>
      </c>
      <c r="F39" s="44">
        <v>8</v>
      </c>
      <c r="G39" s="44">
        <v>8</v>
      </c>
      <c r="H39" s="44">
        <v>9</v>
      </c>
      <c r="I39" s="44">
        <v>10</v>
      </c>
      <c r="J39" s="44">
        <v>10</v>
      </c>
      <c r="K39" s="46">
        <f t="shared" si="0"/>
        <v>70</v>
      </c>
      <c r="L39" s="80"/>
    </row>
    <row r="40" spans="1:12" s="35" customFormat="1" ht="24" customHeight="1">
      <c r="A40" s="36">
        <v>34</v>
      </c>
      <c r="B40" s="63" t="s">
        <v>28</v>
      </c>
      <c r="C40" s="44">
        <v>7</v>
      </c>
      <c r="D40" s="44">
        <v>7</v>
      </c>
      <c r="E40" s="44">
        <v>6</v>
      </c>
      <c r="F40" s="44">
        <v>5</v>
      </c>
      <c r="G40" s="44">
        <v>6</v>
      </c>
      <c r="H40" s="44">
        <v>5</v>
      </c>
      <c r="I40" s="44">
        <v>5</v>
      </c>
      <c r="J40" s="44">
        <v>7</v>
      </c>
      <c r="K40" s="46">
        <f t="shared" si="0"/>
        <v>48</v>
      </c>
      <c r="L40" s="80"/>
    </row>
    <row r="41" spans="1:12" s="35" customFormat="1" ht="24" customHeight="1">
      <c r="A41" s="36">
        <v>35</v>
      </c>
      <c r="B41" s="63" t="s">
        <v>85</v>
      </c>
      <c r="C41" s="44">
        <v>4</v>
      </c>
      <c r="D41" s="44">
        <v>3</v>
      </c>
      <c r="E41" s="44">
        <v>3</v>
      </c>
      <c r="F41" s="44">
        <v>2</v>
      </c>
      <c r="G41" s="44">
        <v>2</v>
      </c>
      <c r="H41" s="44">
        <v>2</v>
      </c>
      <c r="I41" s="44">
        <v>2</v>
      </c>
      <c r="J41" s="44">
        <v>3</v>
      </c>
      <c r="K41" s="46">
        <f t="shared" si="0"/>
        <v>21</v>
      </c>
      <c r="L41" s="80"/>
    </row>
    <row r="42" spans="1:12" s="35" customFormat="1" ht="24" customHeight="1">
      <c r="A42" s="36">
        <v>36</v>
      </c>
      <c r="B42" s="63" t="s">
        <v>37</v>
      </c>
      <c r="C42" s="44">
        <v>7</v>
      </c>
      <c r="D42" s="44">
        <v>7</v>
      </c>
      <c r="E42" s="44">
        <v>5</v>
      </c>
      <c r="F42" s="44">
        <v>4</v>
      </c>
      <c r="G42" s="44">
        <v>4</v>
      </c>
      <c r="H42" s="44">
        <v>5</v>
      </c>
      <c r="I42" s="44">
        <v>4</v>
      </c>
      <c r="J42" s="44">
        <v>5</v>
      </c>
      <c r="K42" s="46">
        <f t="shared" si="0"/>
        <v>41</v>
      </c>
      <c r="L42" s="80"/>
    </row>
    <row r="43" spans="1:12" s="35" customFormat="1" ht="24" customHeight="1">
      <c r="A43" s="36">
        <v>37</v>
      </c>
      <c r="B43" s="63" t="s">
        <v>16</v>
      </c>
      <c r="C43" s="44">
        <v>8</v>
      </c>
      <c r="D43" s="44">
        <v>8</v>
      </c>
      <c r="E43" s="44">
        <v>7</v>
      </c>
      <c r="F43" s="44">
        <v>7</v>
      </c>
      <c r="G43" s="44">
        <v>8</v>
      </c>
      <c r="H43" s="44">
        <v>6</v>
      </c>
      <c r="I43" s="44">
        <v>8</v>
      </c>
      <c r="J43" s="44">
        <v>8</v>
      </c>
      <c r="K43" s="46">
        <f t="shared" si="0"/>
        <v>60</v>
      </c>
      <c r="L43" s="80"/>
    </row>
    <row r="44" spans="1:12" s="35" customFormat="1" ht="24" customHeight="1">
      <c r="A44" s="36">
        <v>38</v>
      </c>
      <c r="B44" s="63" t="s">
        <v>17</v>
      </c>
      <c r="C44" s="44">
        <v>7</v>
      </c>
      <c r="D44" s="44">
        <v>8</v>
      </c>
      <c r="E44" s="44">
        <v>6</v>
      </c>
      <c r="F44" s="44">
        <v>5</v>
      </c>
      <c r="G44" s="44">
        <v>5</v>
      </c>
      <c r="H44" s="44">
        <v>6</v>
      </c>
      <c r="I44" s="44">
        <v>8</v>
      </c>
      <c r="J44" s="44">
        <v>7</v>
      </c>
      <c r="K44" s="46">
        <f t="shared" si="0"/>
        <v>52</v>
      </c>
      <c r="L44" s="80"/>
    </row>
    <row r="45" spans="1:12" s="35" customFormat="1" ht="24" customHeight="1">
      <c r="A45" s="36">
        <v>39</v>
      </c>
      <c r="B45" s="63" t="s">
        <v>86</v>
      </c>
      <c r="C45" s="44">
        <v>7</v>
      </c>
      <c r="D45" s="44">
        <v>6</v>
      </c>
      <c r="E45" s="44">
        <v>6</v>
      </c>
      <c r="F45" s="44">
        <v>4</v>
      </c>
      <c r="G45" s="44">
        <v>3</v>
      </c>
      <c r="H45" s="44">
        <v>4</v>
      </c>
      <c r="I45" s="44">
        <v>4</v>
      </c>
      <c r="J45" s="44">
        <v>4</v>
      </c>
      <c r="K45" s="46">
        <f t="shared" si="0"/>
        <v>38</v>
      </c>
      <c r="L45" s="80"/>
    </row>
    <row r="46" spans="1:12" s="35" customFormat="1" ht="24" customHeight="1">
      <c r="A46" s="36">
        <v>40</v>
      </c>
      <c r="B46" s="63" t="s">
        <v>19</v>
      </c>
      <c r="C46" s="44">
        <v>6</v>
      </c>
      <c r="D46" s="44">
        <v>5</v>
      </c>
      <c r="E46" s="44">
        <v>4</v>
      </c>
      <c r="F46" s="44">
        <v>2</v>
      </c>
      <c r="G46" s="44">
        <v>3</v>
      </c>
      <c r="H46" s="44">
        <v>3</v>
      </c>
      <c r="I46" s="44">
        <v>4</v>
      </c>
      <c r="J46" s="44">
        <v>3</v>
      </c>
      <c r="K46" s="46">
        <f t="shared" si="0"/>
        <v>30</v>
      </c>
      <c r="L46" s="80"/>
    </row>
    <row r="47" spans="1:12" s="35" customFormat="1" ht="24" customHeight="1">
      <c r="A47" s="36">
        <v>41</v>
      </c>
      <c r="B47" s="63" t="s">
        <v>38</v>
      </c>
      <c r="C47" s="44">
        <v>8</v>
      </c>
      <c r="D47" s="44">
        <v>8</v>
      </c>
      <c r="E47" s="44">
        <v>9</v>
      </c>
      <c r="F47" s="44">
        <v>8</v>
      </c>
      <c r="G47" s="44">
        <v>10</v>
      </c>
      <c r="H47" s="44">
        <v>9</v>
      </c>
      <c r="I47" s="44">
        <v>9</v>
      </c>
      <c r="J47" s="44">
        <v>10</v>
      </c>
      <c r="K47" s="46">
        <f t="shared" si="0"/>
        <v>71</v>
      </c>
      <c r="L47" s="80"/>
    </row>
    <row r="48" spans="1:12" s="35" customFormat="1" ht="24" customHeight="1">
      <c r="A48" s="36">
        <v>42</v>
      </c>
      <c r="B48" s="63" t="s">
        <v>21</v>
      </c>
      <c r="C48" s="44">
        <v>8</v>
      </c>
      <c r="D48" s="44">
        <v>8</v>
      </c>
      <c r="E48" s="44">
        <v>7</v>
      </c>
      <c r="F48" s="44">
        <v>6</v>
      </c>
      <c r="G48" s="44">
        <v>7</v>
      </c>
      <c r="H48" s="44">
        <v>7</v>
      </c>
      <c r="I48" s="44">
        <v>6</v>
      </c>
      <c r="J48" s="44">
        <v>9</v>
      </c>
      <c r="K48" s="46">
        <f t="shared" si="0"/>
        <v>58</v>
      </c>
      <c r="L48" s="80"/>
    </row>
    <row r="49" spans="1:12" s="35" customFormat="1" ht="24" customHeight="1">
      <c r="A49" s="36">
        <v>43</v>
      </c>
      <c r="B49" s="63" t="s">
        <v>87</v>
      </c>
      <c r="C49" s="44">
        <v>3</v>
      </c>
      <c r="D49" s="44">
        <v>4</v>
      </c>
      <c r="E49" s="44">
        <v>4</v>
      </c>
      <c r="F49" s="44">
        <v>0</v>
      </c>
      <c r="G49" s="44">
        <v>2</v>
      </c>
      <c r="H49" s="44">
        <v>4</v>
      </c>
      <c r="I49" s="44">
        <v>4</v>
      </c>
      <c r="J49" s="44">
        <v>4</v>
      </c>
      <c r="K49" s="46">
        <f t="shared" si="0"/>
        <v>25</v>
      </c>
      <c r="L49" s="80"/>
    </row>
    <row r="50" spans="1:12" s="35" customFormat="1" ht="24" customHeight="1" thickBot="1">
      <c r="A50" s="39">
        <v>44</v>
      </c>
      <c r="B50" s="64" t="s">
        <v>88</v>
      </c>
      <c r="C50" s="73">
        <v>10</v>
      </c>
      <c r="D50" s="73">
        <v>10</v>
      </c>
      <c r="E50" s="73">
        <v>8</v>
      </c>
      <c r="F50" s="73">
        <v>6</v>
      </c>
      <c r="G50" s="73">
        <v>9</v>
      </c>
      <c r="H50" s="73">
        <v>8</v>
      </c>
      <c r="I50" s="73">
        <v>8</v>
      </c>
      <c r="J50" s="73">
        <v>8</v>
      </c>
      <c r="K50" s="74">
        <f t="shared" si="0"/>
        <v>67</v>
      </c>
      <c r="L50" s="81"/>
    </row>
    <row r="52" spans="1:12" ht="18">
      <c r="A52" s="16" t="s">
        <v>89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Fedorov</cp:lastModifiedBy>
  <cp:lastPrinted>2023-05-20T11:22:52Z</cp:lastPrinted>
  <dcterms:created xsi:type="dcterms:W3CDTF">1996-10-08T23:32:33Z</dcterms:created>
  <dcterms:modified xsi:type="dcterms:W3CDTF">2023-05-20T11:23:49Z</dcterms:modified>
</cp:coreProperties>
</file>