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овая папка (4)\"/>
    </mc:Choice>
  </mc:AlternateContent>
  <bookViews>
    <workbookView xWindow="0" yWindow="0" windowWidth="28800" windowHeight="11730" tabRatio="777"/>
  </bookViews>
  <sheets>
    <sheet name="командный" sheetId="34" r:id="rId1"/>
    <sheet name="лично-командный" sheetId="27" r:id="rId2"/>
    <sheet name="личники по местам" sheetId="36" r:id="rId3"/>
    <sheet name="строй 1 судья" sheetId="28" state="hidden" r:id="rId4"/>
    <sheet name="строй 2 судья" sheetId="35" state="hidden" r:id="rId5"/>
  </sheets>
  <definedNames>
    <definedName name="_xlnm._FilterDatabase" localSheetId="0" hidden="1">командный!#REF!</definedName>
    <definedName name="_xlnm._FilterDatabase" localSheetId="2" hidden="1">'личники по местам'!#REF!</definedName>
    <definedName name="_xlnm._FilterDatabase" localSheetId="1" hidden="1">'лично-командный'!$A$4:$L$4</definedName>
    <definedName name="_xlnm._FilterDatabase" localSheetId="3" hidden="1">'строй 1 судья'!$A$6:$L$6</definedName>
    <definedName name="_xlnm._FilterDatabase" localSheetId="4" hidden="1">'строй 2 судья'!$A$6:$L$6</definedName>
    <definedName name="_xlnm.Print_Titles" localSheetId="0">командный!$4:$6</definedName>
    <definedName name="_xlnm.Print_Titles" localSheetId="2">'личники по местам'!$4:$5</definedName>
    <definedName name="_xlnm.Print_Titles" localSheetId="1">'лично-командный'!$3:$3</definedName>
    <definedName name="_xlnm.Print_Titles" localSheetId="3">'строй 1 судья'!$4:$6</definedName>
    <definedName name="_xlnm.Print_Titles" localSheetId="4">'строй 2 судья'!$4:$6</definedName>
    <definedName name="_xlnm.Print_Area" localSheetId="0">командный!$A$1:$G$45</definedName>
    <definedName name="_xlnm.Print_Area" localSheetId="2">'личники по местам'!$A$1:$F$306</definedName>
    <definedName name="_xlnm.Print_Area" localSheetId="1">'лично-командный'!$A$1:$J$356</definedName>
    <definedName name="_xlnm.Print_Area" localSheetId="3">'строй 1 судья'!$A$1:$L$52</definedName>
    <definedName name="_xlnm.Print_Area" localSheetId="4">'строй 2 судья'!$A$1:$L$52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9" i="34" l="1"/>
  <c r="G278" i="27" l="1"/>
  <c r="G269" i="27"/>
  <c r="G33" i="27"/>
  <c r="G97" i="27"/>
  <c r="G160" i="27"/>
  <c r="G106" i="27"/>
  <c r="G79" i="27"/>
  <c r="G187" i="27"/>
  <c r="G169" i="27"/>
  <c r="G206" i="27"/>
  <c r="G88" i="27"/>
  <c r="G323" i="27"/>
  <c r="G287" i="27"/>
  <c r="G151" i="27"/>
  <c r="G61" i="27"/>
  <c r="G242" i="27"/>
  <c r="G142" i="27"/>
  <c r="G133" i="27"/>
  <c r="G42" i="27"/>
  <c r="G178" i="27"/>
  <c r="G24" i="27"/>
  <c r="G15" i="27"/>
  <c r="G6" i="27"/>
  <c r="G115" i="27"/>
  <c r="G314" i="27"/>
  <c r="G332" i="27"/>
  <c r="G341" i="27"/>
  <c r="G70" i="27"/>
  <c r="G196" i="27"/>
  <c r="G124" i="27"/>
  <c r="G52" i="27"/>
  <c r="G296" i="27"/>
  <c r="G260" i="27"/>
  <c r="G215" i="27"/>
  <c r="G305" i="27"/>
  <c r="G251" i="27"/>
  <c r="G233" i="27"/>
  <c r="G224" i="27"/>
  <c r="K22" i="28" l="1"/>
  <c r="K9" i="35" l="1"/>
  <c r="K10" i="35"/>
  <c r="K11" i="35"/>
  <c r="K12" i="35"/>
  <c r="K13" i="35"/>
  <c r="K14" i="35"/>
  <c r="K15" i="35"/>
  <c r="K16" i="35"/>
  <c r="K17" i="35"/>
  <c r="K18" i="35"/>
  <c r="K19" i="35"/>
  <c r="K20" i="35"/>
  <c r="K21" i="35"/>
  <c r="K22" i="35"/>
  <c r="K23" i="35"/>
  <c r="K24" i="35"/>
  <c r="K25" i="35"/>
  <c r="K26" i="35"/>
  <c r="K27" i="35"/>
  <c r="K28" i="35"/>
  <c r="K29" i="35"/>
  <c r="K30" i="35"/>
  <c r="K31" i="35"/>
  <c r="K32" i="35"/>
  <c r="K33" i="35"/>
  <c r="K34" i="35"/>
  <c r="K35" i="35"/>
  <c r="K36" i="35"/>
  <c r="K37" i="35"/>
  <c r="K38" i="35"/>
  <c r="K39" i="35"/>
  <c r="K40" i="35"/>
  <c r="K41" i="35"/>
  <c r="K42" i="35"/>
  <c r="K43" i="35"/>
  <c r="K44" i="35"/>
  <c r="K45" i="35"/>
  <c r="K46" i="35"/>
  <c r="K47" i="35"/>
  <c r="K48" i="35"/>
  <c r="K49" i="35"/>
  <c r="K50" i="35"/>
  <c r="K8" i="35"/>
  <c r="K7" i="35"/>
  <c r="K9" i="28"/>
  <c r="K10" i="28"/>
  <c r="K11" i="28"/>
  <c r="K12" i="28"/>
  <c r="K13" i="28"/>
  <c r="K14" i="28"/>
  <c r="K15" i="28"/>
  <c r="K16" i="28"/>
  <c r="K17" i="28"/>
  <c r="K18" i="28"/>
  <c r="K19" i="28"/>
  <c r="K20" i="28"/>
  <c r="K21" i="28"/>
  <c r="K23" i="28"/>
  <c r="K24" i="28"/>
  <c r="K25" i="28"/>
  <c r="K26" i="28"/>
  <c r="K27" i="28"/>
  <c r="K28" i="28"/>
  <c r="K29" i="28"/>
  <c r="K30" i="28"/>
  <c r="K31" i="28"/>
  <c r="K32" i="28"/>
  <c r="K33" i="28"/>
  <c r="K34" i="28"/>
  <c r="K35" i="28"/>
  <c r="K36" i="28"/>
  <c r="K37" i="28"/>
  <c r="K38" i="28"/>
  <c r="K39" i="28"/>
  <c r="K40" i="28"/>
  <c r="K41" i="28"/>
  <c r="K42" i="28"/>
  <c r="K43" i="28"/>
  <c r="K44" i="28"/>
  <c r="K45" i="28"/>
  <c r="K46" i="28"/>
  <c r="K47" i="28"/>
  <c r="K48" i="28"/>
  <c r="K49" i="28"/>
  <c r="K50" i="28"/>
  <c r="K8" i="28"/>
  <c r="K7" i="28"/>
  <c r="H26" i="34" l="1"/>
  <c r="H31" i="34"/>
  <c r="H37" i="34"/>
  <c r="H29" i="34"/>
  <c r="H40" i="34"/>
  <c r="H36" i="34"/>
  <c r="H27" i="34"/>
  <c r="H39" i="34"/>
  <c r="H43" i="34"/>
  <c r="H35" i="34"/>
  <c r="H33" i="34"/>
  <c r="G25" i="34"/>
  <c r="H25" i="34" s="1"/>
  <c r="G23" i="34"/>
  <c r="H23" i="34" s="1"/>
  <c r="H30" i="34"/>
  <c r="H34" i="34"/>
  <c r="G24" i="34"/>
  <c r="H24" i="34" s="1"/>
  <c r="G28" i="34"/>
  <c r="H28" i="34" s="1"/>
  <c r="H38" i="34"/>
  <c r="H32" i="34"/>
  <c r="H42" i="34"/>
  <c r="H41" i="34"/>
  <c r="F26" i="34" l="1"/>
  <c r="F23" i="34" l="1"/>
  <c r="F27" i="34"/>
  <c r="F25" i="34"/>
  <c r="F28" i="34"/>
  <c r="F24" i="34"/>
  <c r="E161" i="27"/>
  <c r="E235" i="27"/>
  <c r="E86" i="27"/>
  <c r="P83" i="27"/>
  <c r="E19" i="27"/>
  <c r="E103" i="27"/>
  <c r="E74" i="27"/>
  <c r="E73" i="27"/>
  <c r="E192" i="27"/>
  <c r="E61" i="27"/>
  <c r="E255" i="27"/>
  <c r="E174" i="27"/>
</calcChain>
</file>

<file path=xl/sharedStrings.xml><?xml version="1.0" encoding="utf-8"?>
<sst xmlns="http://schemas.openxmlformats.org/spreadsheetml/2006/main" count="1351" uniqueCount="570">
  <si>
    <t>№</t>
  </si>
  <si>
    <t xml:space="preserve">фамилия, имя </t>
  </si>
  <si>
    <t>место</t>
  </si>
  <si>
    <t>сумма</t>
  </si>
  <si>
    <t>Главный судья</t>
  </si>
  <si>
    <t xml:space="preserve">№ </t>
  </si>
  <si>
    <t>г. Красноярск</t>
  </si>
  <si>
    <t>Команда</t>
  </si>
  <si>
    <t>внешний вид</t>
  </si>
  <si>
    <t>повороты на месте</t>
  </si>
  <si>
    <t>движение</t>
  </si>
  <si>
    <t>воинское приветствие в движении</t>
  </si>
  <si>
    <t>действия командира</t>
  </si>
  <si>
    <t>сумма балов</t>
  </si>
  <si>
    <t>ПРОТОКОЛ</t>
  </si>
  <si>
    <t>повороты в движении</t>
  </si>
  <si>
    <t>Енисейский район</t>
  </si>
  <si>
    <t>Ирбейский район</t>
  </si>
  <si>
    <t>Иланский район</t>
  </si>
  <si>
    <t>Балахтинский район</t>
  </si>
  <si>
    <t>Минусинский район</t>
  </si>
  <si>
    <t>Абанский район</t>
  </si>
  <si>
    <t>Кежемский район</t>
  </si>
  <si>
    <t>строевая подготовка</t>
  </si>
  <si>
    <t>ИТОГ</t>
  </si>
  <si>
    <t>№ п/п</t>
  </si>
  <si>
    <t>Спартакиада молодежи допризывного возраста Красноярского края</t>
  </si>
  <si>
    <t>исполнение строй.песни</t>
  </si>
  <si>
    <t>Пировский район</t>
  </si>
  <si>
    <t>выполнение приветствия на месте</t>
  </si>
  <si>
    <t>призеры в личном зачете</t>
  </si>
  <si>
    <t>ЗАТО г.Железногорск</t>
  </si>
  <si>
    <t>ЗАТО г.Зеленогорск</t>
  </si>
  <si>
    <t>Большемуртинский район</t>
  </si>
  <si>
    <t>ЗАТО п.Солнечный</t>
  </si>
  <si>
    <t>А.Н. Литвиненко</t>
  </si>
  <si>
    <t>Ю.А. Крылов</t>
  </si>
  <si>
    <t>Ачинский район</t>
  </si>
  <si>
    <t>г.Ачинск</t>
  </si>
  <si>
    <t>г.Боготол</t>
  </si>
  <si>
    <t>г.Бородино</t>
  </si>
  <si>
    <t>г.Дивногорск</t>
  </si>
  <si>
    <t>г.Енисейск</t>
  </si>
  <si>
    <t>г.Канск</t>
  </si>
  <si>
    <t>г.Лесосибирск</t>
  </si>
  <si>
    <t>г.Шарыпово</t>
  </si>
  <si>
    <t>Северо-Енисейский район</t>
  </si>
  <si>
    <t>команда</t>
  </si>
  <si>
    <t>Советский район</t>
  </si>
  <si>
    <t>результат, с</t>
  </si>
  <si>
    <t>по строевой подготовке в составе команды (1 судья)</t>
  </si>
  <si>
    <t>по строевой подготовке в составе команды (2 судья)</t>
  </si>
  <si>
    <t>6-9</t>
  </si>
  <si>
    <t>16-17</t>
  </si>
  <si>
    <t>25-26</t>
  </si>
  <si>
    <t>Результат, мин</t>
  </si>
  <si>
    <t>г.Красноярск</t>
  </si>
  <si>
    <t>19 мая 2018 года</t>
  </si>
  <si>
    <t>18 мая 2018 года</t>
  </si>
  <si>
    <t>Кировский район</t>
  </si>
  <si>
    <t>Ленинский район</t>
  </si>
  <si>
    <t>Октябрьский район</t>
  </si>
  <si>
    <t>Свердловский район</t>
  </si>
  <si>
    <t>Емельяновский район</t>
  </si>
  <si>
    <t>г. Дивногорск</t>
  </si>
  <si>
    <t>г. Боготол</t>
  </si>
  <si>
    <t>г. Лесосибирск</t>
  </si>
  <si>
    <t>Казачинский район</t>
  </si>
  <si>
    <t>Козульский район</t>
  </si>
  <si>
    <t>г.Минусинск</t>
  </si>
  <si>
    <t>г. Енисейск</t>
  </si>
  <si>
    <t>Нижнеингашский район</t>
  </si>
  <si>
    <t>Партизанский район</t>
  </si>
  <si>
    <t>Рыбинский район</t>
  </si>
  <si>
    <t>г. Сосновоборск</t>
  </si>
  <si>
    <t>г. Назарово</t>
  </si>
  <si>
    <t>Сухобузимский район</t>
  </si>
  <si>
    <t>Тюхтетский район</t>
  </si>
  <si>
    <t>Ужурский район</t>
  </si>
  <si>
    <t>Уярский район</t>
  </si>
  <si>
    <t>Новоселовский район</t>
  </si>
  <si>
    <t>г. Канск</t>
  </si>
  <si>
    <t>г. Бородино</t>
  </si>
  <si>
    <t>Шушенский район</t>
  </si>
  <si>
    <t>Манский район</t>
  </si>
  <si>
    <t>Шарыповский район</t>
  </si>
  <si>
    <t>Большеулуйский район</t>
  </si>
  <si>
    <t>г. Шарыпово</t>
  </si>
  <si>
    <t>судья</t>
  </si>
  <si>
    <t>время, мин</t>
  </si>
  <si>
    <t>№п/п</t>
  </si>
  <si>
    <t>ЛЕНИНСКИЙ РАЙОН</t>
  </si>
  <si>
    <t>ОКТЯБРЬСКИЙ РАЙОН</t>
  </si>
  <si>
    <t>СВЕРДЛОВСКИЙ РАЙОН</t>
  </si>
  <si>
    <t>СОВЕТСКИЙ РАЙОН</t>
  </si>
  <si>
    <t>г.АЧИНСК</t>
  </si>
  <si>
    <t>Дайнеко Вадим</t>
  </si>
  <si>
    <t>Павлов Дмитрий</t>
  </si>
  <si>
    <t>г.БОГОТОЛ</t>
  </si>
  <si>
    <t>Потапенко Владимир</t>
  </si>
  <si>
    <t>г.БОРОДИНО</t>
  </si>
  <si>
    <t>Какаулин Никита</t>
  </si>
  <si>
    <t>г. ДИВНОГОРСК</t>
  </si>
  <si>
    <t>г.ЕНИСЕЙСК</t>
  </si>
  <si>
    <t>г.КАНСК</t>
  </si>
  <si>
    <t>г.ЛЕСОСИБИРСК</t>
  </si>
  <si>
    <t>Ганеев Кирилл</t>
  </si>
  <si>
    <t>Новиков Максим</t>
  </si>
  <si>
    <t>Васильев Геннадий</t>
  </si>
  <si>
    <t>Нальгиев Мейрби</t>
  </si>
  <si>
    <t>Молчанов Семен</t>
  </si>
  <si>
    <t>ЗАТО г.ЖЕЛЕЗНОГОРСК</t>
  </si>
  <si>
    <t>Пикалев Александр</t>
  </si>
  <si>
    <t>Селиванов Егор</t>
  </si>
  <si>
    <t>Сумарев Александр</t>
  </si>
  <si>
    <t>ЗАТО г.ЗЕЛЕНОГОРСК</t>
  </si>
  <si>
    <t>ЗАТО п. СОЛНЕЧНЫЙ</t>
  </si>
  <si>
    <t>г.НАЗАРОВО</t>
  </si>
  <si>
    <t>Пшеничный Давид</t>
  </si>
  <si>
    <t>г.МИНУСИНСК</t>
  </si>
  <si>
    <t>г. СОСНОВОБОРСК</t>
  </si>
  <si>
    <t>г.ШАРЫПОВО</t>
  </si>
  <si>
    <t>АБАНСКИЙ РАЙОН</t>
  </si>
  <si>
    <t>Сатеев Никита</t>
  </si>
  <si>
    <t>БАЛАХТИНСКИЙ РАЙОН</t>
  </si>
  <si>
    <t>БОЛЬШЕМУРТИНСКИЙ РАЙОН</t>
  </si>
  <si>
    <t>Шишулин Евгений</t>
  </si>
  <si>
    <t>ЕНИСЕЙСКИЙ РАЙОН</t>
  </si>
  <si>
    <t>Дорогов Кирилл</t>
  </si>
  <si>
    <t>Сухалитка Сергей</t>
  </si>
  <si>
    <t>Клепец Алексей</t>
  </si>
  <si>
    <t>Радченко Никита</t>
  </si>
  <si>
    <t>ЕРМАКОВСКИЙ РАЙОН</t>
  </si>
  <si>
    <t>Арыченков Егор</t>
  </si>
  <si>
    <t>ИДРИНСКИЙ РАЙОН</t>
  </si>
  <si>
    <t>ИЛАНСКИЙ РАЙОН</t>
  </si>
  <si>
    <t>КАЗАЧИНСКИЙ РАЙОН</t>
  </si>
  <si>
    <t>КУРАГИНСКИЙ РАЙОН</t>
  </si>
  <si>
    <t>Дранишников Данила</t>
  </si>
  <si>
    <t>НАЗАРОВСКИЙ РАЙОН</t>
  </si>
  <si>
    <t>МИНУСИНСКИЙ РАЙОН</t>
  </si>
  <si>
    <t>НОВОСЕЛОВСКИЙ РАЙОН</t>
  </si>
  <si>
    <t>ПИРОВСКИЙ РАЙОН</t>
  </si>
  <si>
    <t>Раменский Виктор</t>
  </si>
  <si>
    <t>Нафиков Дамир</t>
  </si>
  <si>
    <t>Баженов Сергей</t>
  </si>
  <si>
    <t>УЖУРСКИЙ РАЙОН</t>
  </si>
  <si>
    <t>Свердловский район г.Красноярска</t>
  </si>
  <si>
    <t>Советский район г.Красноярска</t>
  </si>
  <si>
    <t>г.Сосновоборск</t>
  </si>
  <si>
    <t>г.Назарово</t>
  </si>
  <si>
    <t>Ермаковский район</t>
  </si>
  <si>
    <t>Идринский район</t>
  </si>
  <si>
    <t>Курагинский район</t>
  </si>
  <si>
    <t>Назаровский район</t>
  </si>
  <si>
    <t xml:space="preserve">Бабушкин Игорь </t>
  </si>
  <si>
    <t xml:space="preserve">Цуканов Максим </t>
  </si>
  <si>
    <t xml:space="preserve">Пучинин Денис </t>
  </si>
  <si>
    <t xml:space="preserve">Гончаров Иван </t>
  </si>
  <si>
    <t xml:space="preserve">Чесноков Павел </t>
  </si>
  <si>
    <t>Скляр Богдан</t>
  </si>
  <si>
    <t xml:space="preserve">Джалилов Абдуло </t>
  </si>
  <si>
    <t>Савенков Кирилл</t>
  </si>
  <si>
    <t xml:space="preserve">Муль Даниил </t>
  </si>
  <si>
    <t xml:space="preserve">Выртосу Александр </t>
  </si>
  <si>
    <t xml:space="preserve">Шарковский Дмитрий </t>
  </si>
  <si>
    <t xml:space="preserve">Сташевский  Тимофей </t>
  </si>
  <si>
    <t>Трусов   Данил</t>
  </si>
  <si>
    <t xml:space="preserve">Степанов Андрей </t>
  </si>
  <si>
    <t xml:space="preserve">Нешетаев Евгений </t>
  </si>
  <si>
    <t xml:space="preserve">Чистов Евгений </t>
  </si>
  <si>
    <t>Осипов Богдан</t>
  </si>
  <si>
    <t xml:space="preserve">Ибрагимов Дениз </t>
  </si>
  <si>
    <t>Бугаев Артем</t>
  </si>
  <si>
    <t>Кудашев Алексей</t>
  </si>
  <si>
    <t>Матвиенко Владислав</t>
  </si>
  <si>
    <t>Долгих Дмитрий</t>
  </si>
  <si>
    <t>Федоров Владимир</t>
  </si>
  <si>
    <t>Резник Константин</t>
  </si>
  <si>
    <t>Тиханович Павел</t>
  </si>
  <si>
    <t xml:space="preserve">Кубарько Денис </t>
  </si>
  <si>
    <t>Барышев Владислав</t>
  </si>
  <si>
    <t xml:space="preserve">Афанасьев Роман </t>
  </si>
  <si>
    <t>Ковалев Константин</t>
  </si>
  <si>
    <t>Александров Александр</t>
  </si>
  <si>
    <t>Лебедев Максим</t>
  </si>
  <si>
    <t>ИРБЕЙСКИЙ РАЙОН</t>
  </si>
  <si>
    <t>Иванов Роман</t>
  </si>
  <si>
    <t>Юсупов Александр</t>
  </si>
  <si>
    <t>Желонкин Константин</t>
  </si>
  <si>
    <t>Каледа Денис</t>
  </si>
  <si>
    <t>Лапицкий Данил</t>
  </si>
  <si>
    <t>Лисовенко Сергей</t>
  </si>
  <si>
    <t xml:space="preserve">Помелов Арсений </t>
  </si>
  <si>
    <t xml:space="preserve">Темнов Владимир </t>
  </si>
  <si>
    <t xml:space="preserve">Ботвенко Степан </t>
  </si>
  <si>
    <t>Дворянчик Даниил</t>
  </si>
  <si>
    <t xml:space="preserve">Кравченко Артём </t>
  </si>
  <si>
    <t xml:space="preserve">Гиричев Матвей </t>
  </si>
  <si>
    <t xml:space="preserve">Темченюк Павел </t>
  </si>
  <si>
    <t>Гордиенко Данил</t>
  </si>
  <si>
    <t xml:space="preserve">Лесун Сергей </t>
  </si>
  <si>
    <t xml:space="preserve">Циркунов Захар </t>
  </si>
  <si>
    <t>Мерзабаев Сабир</t>
  </si>
  <si>
    <t>Бодаалай Алдын-Херел</t>
  </si>
  <si>
    <t xml:space="preserve">Монгуш Тамерлан </t>
  </si>
  <si>
    <t>Махров Богдан</t>
  </si>
  <si>
    <t xml:space="preserve">Ткачев Антон </t>
  </si>
  <si>
    <t xml:space="preserve">Шутемов Роман </t>
  </si>
  <si>
    <t>Бесхлебный Артем</t>
  </si>
  <si>
    <t xml:space="preserve">Черкасов Станислав </t>
  </si>
  <si>
    <t xml:space="preserve">Граф Владимир </t>
  </si>
  <si>
    <t xml:space="preserve">Бальде Данил </t>
  </si>
  <si>
    <t xml:space="preserve">Ясюк Дмитрий </t>
  </si>
  <si>
    <t>Максимов Яков</t>
  </si>
  <si>
    <t xml:space="preserve">Масолыго Александр </t>
  </si>
  <si>
    <t>Коршакевич Артём</t>
  </si>
  <si>
    <t xml:space="preserve">Толмачёв Максим </t>
  </si>
  <si>
    <t xml:space="preserve">Соляк Степан </t>
  </si>
  <si>
    <t>Воропаев Илья</t>
  </si>
  <si>
    <t xml:space="preserve">Халиков Кирилл </t>
  </si>
  <si>
    <t xml:space="preserve">Плотников Данил </t>
  </si>
  <si>
    <t>Бурцев Артем</t>
  </si>
  <si>
    <t>Кутузов Даниил</t>
  </si>
  <si>
    <t>Бырсану Данила</t>
  </si>
  <si>
    <t xml:space="preserve">Фролов Владислав </t>
  </si>
  <si>
    <t>Кочугов Денис</t>
  </si>
  <si>
    <r>
      <t>Смирнов</t>
    </r>
    <r>
      <rPr>
        <sz val="14"/>
        <color rgb="FF000000"/>
        <rFont val="Arial"/>
        <family val="2"/>
        <charset val="204"/>
      </rPr>
      <t xml:space="preserve"> </t>
    </r>
    <r>
      <rPr>
        <sz val="14"/>
        <rFont val="Arial"/>
        <family val="2"/>
        <charset val="204"/>
      </rPr>
      <t>Владислав</t>
    </r>
  </si>
  <si>
    <t>Готовкин Марк</t>
  </si>
  <si>
    <t>Козлов Максим</t>
  </si>
  <si>
    <t>Беляков Вадим</t>
  </si>
  <si>
    <t>Фёдоров Вадим</t>
  </si>
  <si>
    <t>Решетень Егор</t>
  </si>
  <si>
    <t>Зимонин Иван</t>
  </si>
  <si>
    <t>Аврамович Кирилл</t>
  </si>
  <si>
    <t xml:space="preserve">Акентьев Артем </t>
  </si>
  <si>
    <t>Сургутский Денис</t>
  </si>
  <si>
    <t>Старков Богдан</t>
  </si>
  <si>
    <t>Швитских Никита</t>
  </si>
  <si>
    <t>Гербер Данила</t>
  </si>
  <si>
    <t>Соболев Леонид</t>
  </si>
  <si>
    <t>Бахарев Даниил</t>
  </si>
  <si>
    <t xml:space="preserve">Селимов Артем </t>
  </si>
  <si>
    <t>Красников Сергей</t>
  </si>
  <si>
    <t>Путилов Никита</t>
  </si>
  <si>
    <t>Ерлыков Иван</t>
  </si>
  <si>
    <t>Еремеев Иван</t>
  </si>
  <si>
    <t>Лященко Вадим</t>
  </si>
  <si>
    <t>Вайнбергер Никита</t>
  </si>
  <si>
    <t xml:space="preserve">Евдокимов Дмитрий </t>
  </si>
  <si>
    <t xml:space="preserve">Гроссман Константин </t>
  </si>
  <si>
    <t xml:space="preserve">Казанцев Илья </t>
  </si>
  <si>
    <t>Ковалёв Егор</t>
  </si>
  <si>
    <t xml:space="preserve">Киселёв Артур </t>
  </si>
  <si>
    <t>Саматбеков Ислам</t>
  </si>
  <si>
    <t>Щербань Ярослав</t>
  </si>
  <si>
    <t xml:space="preserve">Малыхин Денис </t>
  </si>
  <si>
    <t>Метелкин Константин</t>
  </si>
  <si>
    <t>Балашов Андрей</t>
  </si>
  <si>
    <t xml:space="preserve">Ромашко Кирилл </t>
  </si>
  <si>
    <t xml:space="preserve">Петров Даниил </t>
  </si>
  <si>
    <t xml:space="preserve">Патлыка Тимофей </t>
  </si>
  <si>
    <t>Клуев Наиль</t>
  </si>
  <si>
    <t xml:space="preserve">Сыроквашин  Александр </t>
  </si>
  <si>
    <t xml:space="preserve">Щука Артём </t>
  </si>
  <si>
    <t xml:space="preserve">Анохин Александр </t>
  </si>
  <si>
    <t>Павлов Семён</t>
  </si>
  <si>
    <t>Ворошилов Иван</t>
  </si>
  <si>
    <t>Утробин Лев</t>
  </si>
  <si>
    <t>Коротков Андрей</t>
  </si>
  <si>
    <t xml:space="preserve">Сизых Антон </t>
  </si>
  <si>
    <t xml:space="preserve">Решетников Фёдор </t>
  </si>
  <si>
    <t>Ковригин Егор</t>
  </si>
  <si>
    <t>Курпас Алексей</t>
  </si>
  <si>
    <t>Дмитриев Михаил</t>
  </si>
  <si>
    <t>Бурмистров Руслан</t>
  </si>
  <si>
    <t>Уманцев Петр</t>
  </si>
  <si>
    <t>Бодров Сергей</t>
  </si>
  <si>
    <t>Суханов Роман</t>
  </si>
  <si>
    <t>Галкин Виктор</t>
  </si>
  <si>
    <t>Фролов Алексей</t>
  </si>
  <si>
    <t>Иконников Егор</t>
  </si>
  <si>
    <t>Орехов Арсений</t>
  </si>
  <si>
    <t>Иконников Александр</t>
  </si>
  <si>
    <t>Пупышко Егор</t>
  </si>
  <si>
    <t>Рау Андрей</t>
  </si>
  <si>
    <t>Васильев Иван</t>
  </si>
  <si>
    <t>Гасымов Васиф Асиф оглы</t>
  </si>
  <si>
    <t>Данилюк Максим</t>
  </si>
  <si>
    <t>Ермолович Максим</t>
  </si>
  <si>
    <t>Ефимов Александр</t>
  </si>
  <si>
    <t>Святецкий Илья</t>
  </si>
  <si>
    <t>Репетюк Владислав</t>
  </si>
  <si>
    <t xml:space="preserve">Роговой Константин </t>
  </si>
  <si>
    <t>Дегтярев Константин</t>
  </si>
  <si>
    <t>Смелых Иван</t>
  </si>
  <si>
    <t>Золотарев Владислав</t>
  </si>
  <si>
    <t>Леденев Кирилл</t>
  </si>
  <si>
    <t>Блинов Виталий</t>
  </si>
  <si>
    <t>ЕМЕЛЬЯНОВСКИЙ РАЙОН</t>
  </si>
  <si>
    <t xml:space="preserve">Снигирь Никита </t>
  </si>
  <si>
    <t xml:space="preserve">Медведев Данил </t>
  </si>
  <si>
    <t>Шустов Артем</t>
  </si>
  <si>
    <t xml:space="preserve">Москалев Сергей </t>
  </si>
  <si>
    <t>Тужилин Никита</t>
  </si>
  <si>
    <t xml:space="preserve">Кулаков Юрий </t>
  </si>
  <si>
    <t xml:space="preserve">Левчук Владислав </t>
  </si>
  <si>
    <t>Найденов Денис</t>
  </si>
  <si>
    <t>Корсун Данил</t>
  </si>
  <si>
    <t>Гадюко Никита</t>
  </si>
  <si>
    <t>Котляров Николай</t>
  </si>
  <si>
    <t>Бобылев Ринат</t>
  </si>
  <si>
    <t>Горохов Никита</t>
  </si>
  <si>
    <t>Бабашкин Владимир</t>
  </si>
  <si>
    <t>Глебец Севастьян</t>
  </si>
  <si>
    <t>Шаврин Роман</t>
  </si>
  <si>
    <t>Евтушенко Лев</t>
  </si>
  <si>
    <t>Балдин Олег</t>
  </si>
  <si>
    <t>Гуляев Матвей</t>
  </si>
  <si>
    <t>Голубович Юрий</t>
  </si>
  <si>
    <t>Тонких Дмитрий</t>
  </si>
  <si>
    <t>Черкашин Никита</t>
  </si>
  <si>
    <t>Беденко Антон</t>
  </si>
  <si>
    <t>Лапухин Кирилл</t>
  </si>
  <si>
    <t>Соболев Александр</t>
  </si>
  <si>
    <t>Барановский Александр</t>
  </si>
  <si>
    <t>Павлов Александр</t>
  </si>
  <si>
    <t>Кузнецов Николай</t>
  </si>
  <si>
    <t xml:space="preserve">Алтухов Вадим </t>
  </si>
  <si>
    <t>Ерошин Денис</t>
  </si>
  <si>
    <t>Виль Всеволод</t>
  </si>
  <si>
    <t>Яшин Арсентий</t>
  </si>
  <si>
    <t>Терских Егор</t>
  </si>
  <si>
    <t xml:space="preserve">Пугачев Никита </t>
  </si>
  <si>
    <t xml:space="preserve">Смагин Иван </t>
  </si>
  <si>
    <t>СЕВЕРО-ЕНИСЕЙСКИЙ РАЙОН</t>
  </si>
  <si>
    <t>Болдинов Владислав</t>
  </si>
  <si>
    <t xml:space="preserve">Желтяков Артём </t>
  </si>
  <si>
    <t xml:space="preserve">Какашвили Даниил </t>
  </si>
  <si>
    <t xml:space="preserve">Козяев Денис </t>
  </si>
  <si>
    <t xml:space="preserve">Левшунов Александр </t>
  </si>
  <si>
    <t>Малахайчук Никита</t>
  </si>
  <si>
    <t>Попов Ярослав</t>
  </si>
  <si>
    <t xml:space="preserve">Решетников Александр </t>
  </si>
  <si>
    <t>СУХОБУЗИМСКИЙ РАЙОН</t>
  </si>
  <si>
    <t>Артемьев Вадим</t>
  </si>
  <si>
    <t xml:space="preserve">Лоренц Егор </t>
  </si>
  <si>
    <t>Лопатин Дмитрий</t>
  </si>
  <si>
    <t xml:space="preserve">Шержинский Артем </t>
  </si>
  <si>
    <t xml:space="preserve">Коштунков Никита </t>
  </si>
  <si>
    <t>Попов Егор</t>
  </si>
  <si>
    <t>Исполинов Александр</t>
  </si>
  <si>
    <t>Оганян Эрик</t>
  </si>
  <si>
    <t>Раменский Даниил</t>
  </si>
  <si>
    <t>Соколов Егор</t>
  </si>
  <si>
    <t>Ароян Даниил</t>
  </si>
  <si>
    <t>Вагнер Алексей</t>
  </si>
  <si>
    <t>Пенкин Владимир</t>
  </si>
  <si>
    <t>Огибин Егор</t>
  </si>
  <si>
    <t>Шушаков Михаил</t>
  </si>
  <si>
    <t>Барков Никита</t>
  </si>
  <si>
    <t>Куликов Вадим</t>
  </si>
  <si>
    <t>Малыхин Кирилл</t>
  </si>
  <si>
    <t>Ланг Кирилл</t>
  </si>
  <si>
    <t>Тупицин Алексей</t>
  </si>
  <si>
    <t>КАРАТУЗСКИЙ РАЙОН</t>
  </si>
  <si>
    <t>Шигаров Дмитрий</t>
  </si>
  <si>
    <t>Шнайдер Виталий</t>
  </si>
  <si>
    <t xml:space="preserve">Бондаренко Данил </t>
  </si>
  <si>
    <t>Темирчев Никита</t>
  </si>
  <si>
    <t xml:space="preserve">Болкунов Никита </t>
  </si>
  <si>
    <t xml:space="preserve">Лаптев Максим </t>
  </si>
  <si>
    <t>КРАСНОТУРАНСКИЙ РАЙОН</t>
  </si>
  <si>
    <t xml:space="preserve">Шибун Матвей </t>
  </si>
  <si>
    <t xml:space="preserve">Петрухин Александр </t>
  </si>
  <si>
    <t xml:space="preserve">Плотницкий Ярослав </t>
  </si>
  <si>
    <t xml:space="preserve">Артемьев Антон </t>
  </si>
  <si>
    <t xml:space="preserve">Матеньков Данила </t>
  </si>
  <si>
    <t xml:space="preserve">Лыков Денис </t>
  </si>
  <si>
    <t xml:space="preserve">Уфаев Виктор </t>
  </si>
  <si>
    <t>Швайгерт Александр</t>
  </si>
  <si>
    <t xml:space="preserve">Никитин Никита </t>
  </si>
  <si>
    <t xml:space="preserve">Иванов Николай </t>
  </si>
  <si>
    <t xml:space="preserve">Валов Дмитрий </t>
  </si>
  <si>
    <t xml:space="preserve">Зобов Мирон </t>
  </si>
  <si>
    <t>Гончаров Леонид</t>
  </si>
  <si>
    <t xml:space="preserve">Шеметов Богдан </t>
  </si>
  <si>
    <t xml:space="preserve">Белошапкин Степан </t>
  </si>
  <si>
    <t xml:space="preserve">Зобов Данила </t>
  </si>
  <si>
    <r>
      <t>Колпаков</t>
    </r>
    <r>
      <rPr>
        <sz val="14"/>
        <rFont val="Arial"/>
        <family val="2"/>
        <charset val="204"/>
      </rPr>
      <t xml:space="preserve"> </t>
    </r>
    <r>
      <rPr>
        <sz val="14"/>
        <color rgb="FF000000"/>
        <rFont val="Arial"/>
        <family val="2"/>
        <charset val="204"/>
      </rPr>
      <t xml:space="preserve">Данил </t>
    </r>
  </si>
  <si>
    <t>Панов Юрий</t>
  </si>
  <si>
    <t>Гутаров Андрей</t>
  </si>
  <si>
    <t>Болдырев Кирилл</t>
  </si>
  <si>
    <t>Арыскин Евгений</t>
  </si>
  <si>
    <t>Карбушев Дмитрий</t>
  </si>
  <si>
    <t>Хрунь Матвей</t>
  </si>
  <si>
    <t xml:space="preserve">Аржаков Арсений </t>
  </si>
  <si>
    <t>Акопян Даниил</t>
  </si>
  <si>
    <t>Поляков Александр</t>
  </si>
  <si>
    <t>Губанов Артем</t>
  </si>
  <si>
    <t>Минтиненко Алксей</t>
  </si>
  <si>
    <t>Трапезников Марк</t>
  </si>
  <si>
    <t>Сибиряков Александр</t>
  </si>
  <si>
    <t>Косилов Артем</t>
  </si>
  <si>
    <t>Хуторской Даниил</t>
  </si>
  <si>
    <t xml:space="preserve">Черепин Виктор </t>
  </si>
  <si>
    <t xml:space="preserve">Алексеев Данил </t>
  </si>
  <si>
    <t xml:space="preserve">Эрнст Владимир </t>
  </si>
  <si>
    <t xml:space="preserve">Моор Александр </t>
  </si>
  <si>
    <t xml:space="preserve">Доманицкий Артем </t>
  </si>
  <si>
    <t>Симаков Руслан</t>
  </si>
  <si>
    <t>Титов Никита</t>
  </si>
  <si>
    <t>Акимов Никита</t>
  </si>
  <si>
    <t>Ленинский район г.Красноярска</t>
  </si>
  <si>
    <t>Октябрьский район г.Красноярска</t>
  </si>
  <si>
    <t>Каратузский район</t>
  </si>
  <si>
    <t>Краснотуранский район</t>
  </si>
  <si>
    <t>Сикачёв Артем</t>
  </si>
  <si>
    <t>Урамов Николай</t>
  </si>
  <si>
    <t>Юсас Евгений</t>
  </si>
  <si>
    <t xml:space="preserve">Каргаполов Алексей </t>
  </si>
  <si>
    <t>Бобров Арсений</t>
  </si>
  <si>
    <t>Маркевич Тимофей</t>
  </si>
  <si>
    <t>Журавлев Игорь</t>
  </si>
  <si>
    <t>Кожоев Бахтияр</t>
  </si>
  <si>
    <t>Заубский Данил</t>
  </si>
  <si>
    <t xml:space="preserve">Качаев Глеб </t>
  </si>
  <si>
    <t>Соболев Матвей</t>
  </si>
  <si>
    <t>Романовский Богдан</t>
  </si>
  <si>
    <t>Ежов Владимир</t>
  </si>
  <si>
    <t>Шулика Данил</t>
  </si>
  <si>
    <t>Родионов Евгений</t>
  </si>
  <si>
    <t>Ширяев Николай</t>
  </si>
  <si>
    <t>Дубов Семен</t>
  </si>
  <si>
    <t>Черненко Эльвин</t>
  </si>
  <si>
    <t>Кисель Александр</t>
  </si>
  <si>
    <t>Чурсин Кирилл</t>
  </si>
  <si>
    <t>Яровой Сергей</t>
  </si>
  <si>
    <t>Тетерин Иван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</si>
  <si>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</si>
  <si>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</si>
  <si>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</si>
  <si>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</si>
  <si>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</si>
  <si>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</si>
  <si>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</si>
  <si>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</si>
  <si>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</si>
  <si>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</si>
  <si>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</si>
  <si>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</si>
  <si>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</si>
  <si>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</si>
  <si>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</si>
  <si>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</si>
  <si>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</si>
  <si>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</si>
  <si>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</si>
  <si>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</si>
  <si>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</si>
  <si>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</si>
  <si>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</si>
  <si>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</si>
  <si>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</si>
  <si>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</si>
  <si>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</si>
  <si>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</si>
  <si>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</si>
  <si>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</si>
  <si>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</si>
  <si>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</si>
  <si>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</si>
  <si>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</si>
  <si>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</si>
  <si>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</si>
  <si>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</si>
  <si>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22.</t>
  </si>
  <si>
    <t xml:space="preserve"> ПРОТОКОЛ личных результатов </t>
  </si>
  <si>
    <t>РЕЗУЛЬТАТ</t>
  </si>
  <si>
    <t>ОЧКИ</t>
  </si>
  <si>
    <t>СЧИТАТЬ ВСЕХ!!!</t>
  </si>
  <si>
    <t>зачетный результат (7 ЛУЧШИХ РЕЗ-В)</t>
  </si>
  <si>
    <t>КОЛИЧЕСТВО ОТЧКОВ</t>
  </si>
  <si>
    <t>КОМАНДА</t>
  </si>
  <si>
    <t>21 мая 2023 года</t>
  </si>
  <si>
    <t xml:space="preserve"> ПРОТОКОЛ БЕГ 3000 М.</t>
  </si>
  <si>
    <t>21  мая 2023 года                                                                               г.Красноярск</t>
  </si>
  <si>
    <t>БЕГ 3000 М.</t>
  </si>
  <si>
    <t>11,27,5</t>
  </si>
  <si>
    <t>13,48,4</t>
  </si>
  <si>
    <t>12,52,5</t>
  </si>
  <si>
    <t>13,46,7</t>
  </si>
  <si>
    <t>14,08,2</t>
  </si>
  <si>
    <t>14,06,7</t>
  </si>
  <si>
    <t>12,07,9</t>
  </si>
  <si>
    <t>12,09,3</t>
  </si>
  <si>
    <t>13,11,7</t>
  </si>
  <si>
    <t>11,59,6</t>
  </si>
  <si>
    <t>14,08,4</t>
  </si>
  <si>
    <t>12,05,7</t>
  </si>
  <si>
    <t>12,16,7</t>
  </si>
  <si>
    <t>12,16,0</t>
  </si>
  <si>
    <t>13,02,4</t>
  </si>
  <si>
    <t>18,24,9</t>
  </si>
  <si>
    <t>18,25,2</t>
  </si>
  <si>
    <t>17,11,6</t>
  </si>
  <si>
    <t>18,25,0</t>
  </si>
  <si>
    <t>18,29,9</t>
  </si>
  <si>
    <t>13,14,8</t>
  </si>
  <si>
    <t>11,36,6</t>
  </si>
  <si>
    <t>13,12,7</t>
  </si>
  <si>
    <t>12,26,4</t>
  </si>
  <si>
    <t>12,26,0</t>
  </si>
  <si>
    <t>12,47,3</t>
  </si>
  <si>
    <t>11,49,4</t>
  </si>
  <si>
    <t>12,59,8</t>
  </si>
  <si>
    <t>12,59,0</t>
  </si>
  <si>
    <t>12,08,8</t>
  </si>
  <si>
    <t>12,23,8</t>
  </si>
  <si>
    <t>11,57,8</t>
  </si>
  <si>
    <t>12,23,3</t>
  </si>
  <si>
    <t>11,04,9</t>
  </si>
  <si>
    <t>11,44,9</t>
  </si>
  <si>
    <t>14,06,2</t>
  </si>
  <si>
    <t>12,15,1</t>
  </si>
  <si>
    <t>15,31,8</t>
  </si>
  <si>
    <t>13,53,6</t>
  </si>
  <si>
    <t>11,52,6</t>
  </si>
  <si>
    <t>15,05,8</t>
  </si>
  <si>
    <t>11,08,4</t>
  </si>
  <si>
    <t>12,15,5</t>
  </si>
  <si>
    <t>12,18,1</t>
  </si>
  <si>
    <t>12,14,5</t>
  </si>
  <si>
    <t>10,52,4</t>
  </si>
  <si>
    <t xml:space="preserve"> 11,47,5</t>
  </si>
  <si>
    <t>13,22,7</t>
  </si>
  <si>
    <t>12,35,1</t>
  </si>
  <si>
    <t>14,09,3</t>
  </si>
  <si>
    <t>15,11,6</t>
  </si>
  <si>
    <t>14,39,6</t>
  </si>
  <si>
    <t>13,25,4</t>
  </si>
  <si>
    <t>14,48,9</t>
  </si>
  <si>
    <t>14,11,3</t>
  </si>
  <si>
    <t>10,39,4</t>
  </si>
  <si>
    <t>13,32,4</t>
  </si>
  <si>
    <t>11,50,7</t>
  </si>
  <si>
    <t>11,12,7</t>
  </si>
  <si>
    <t>11,16,6</t>
  </si>
  <si>
    <t>9,56,5</t>
  </si>
  <si>
    <t>11,22,9</t>
  </si>
  <si>
    <t>10,45,5</t>
  </si>
  <si>
    <t>12,43,9</t>
  </si>
  <si>
    <t>11,26,1</t>
  </si>
  <si>
    <t>14,00,2</t>
  </si>
  <si>
    <t>16,58,6</t>
  </si>
  <si>
    <t>13,14,5</t>
  </si>
  <si>
    <t>15,29,8</t>
  </si>
  <si>
    <t>13,33,2</t>
  </si>
  <si>
    <t>15,25,6</t>
  </si>
  <si>
    <t xml:space="preserve">МЕСТО </t>
  </si>
  <si>
    <t>Перушкин В.А.</t>
  </si>
  <si>
    <t>ИТОГОВЫЙ ПРОТОКОЛ (3000 М)</t>
  </si>
  <si>
    <t>21 мая 2023 года                                                                                        г.Красноярск</t>
  </si>
  <si>
    <t>18,24,0</t>
  </si>
  <si>
    <t>18,01,0</t>
  </si>
  <si>
    <t>17,11,0</t>
  </si>
  <si>
    <t>17,1,0</t>
  </si>
  <si>
    <t>16,51,0</t>
  </si>
  <si>
    <t>16,32,0</t>
  </si>
  <si>
    <t>16,29,0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</si>
</sst>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:ss.0;@"/>
  </numFmts>
  <fonts count="47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8"/>
      <name val="Bookman Old Style"/>
      <family val="1"/>
      <charset val="204"/>
    </font>
    <font>
      <b/>
      <sz val="16"/>
      <name val="Bookman Old Style"/>
      <family val="1"/>
      <charset val="204"/>
    </font>
    <font>
      <b/>
      <sz val="12"/>
      <name val="Bookman Old Style"/>
      <family val="1"/>
      <charset val="204"/>
    </font>
    <font>
      <b/>
      <u/>
      <sz val="16"/>
      <name val="Bookman Old Style"/>
      <family val="1"/>
      <charset val="204"/>
    </font>
    <font>
      <sz val="14"/>
      <name val="Bookman Old Style"/>
      <family val="1"/>
      <charset val="204"/>
    </font>
    <font>
      <sz val="12"/>
      <name val="Bookman Old Style"/>
      <family val="1"/>
      <charset val="204"/>
    </font>
    <font>
      <sz val="10"/>
      <name val="Bookman Old Style"/>
      <family val="1"/>
      <charset val="204"/>
    </font>
    <font>
      <b/>
      <sz val="14"/>
      <name val="Bookman Old Style"/>
      <family val="1"/>
      <charset val="204"/>
    </font>
    <font>
      <b/>
      <sz val="10"/>
      <name val="Bookman Old Style"/>
      <family val="1"/>
      <charset val="204"/>
    </font>
    <font>
      <b/>
      <sz val="9"/>
      <name val="Bookman Old Style"/>
      <family val="1"/>
      <charset val="204"/>
    </font>
    <font>
      <sz val="11"/>
      <name val="Bookman Old Style"/>
      <family val="1"/>
      <charset val="204"/>
    </font>
    <font>
      <b/>
      <sz val="11"/>
      <name val="Bookman Old Style"/>
      <family val="1"/>
      <charset val="204"/>
    </font>
    <font>
      <b/>
      <u/>
      <sz val="12"/>
      <name val="Bookman Old Style"/>
      <family val="1"/>
      <charset val="204"/>
    </font>
    <font>
      <sz val="16"/>
      <name val="Bookman Old Style"/>
      <family val="1"/>
      <charset val="204"/>
    </font>
    <font>
      <sz val="9"/>
      <name val="Bookman Old Style"/>
      <family val="1"/>
      <charset val="204"/>
    </font>
    <font>
      <b/>
      <sz val="14"/>
      <color rgb="FFFF0000"/>
      <name val="Bookman Old Style"/>
      <family val="1"/>
      <charset val="204"/>
    </font>
    <font>
      <i/>
      <sz val="11"/>
      <name val="Bookman Old Style"/>
      <family val="1"/>
      <charset val="204"/>
    </font>
    <font>
      <b/>
      <i/>
      <sz val="11"/>
      <name val="Bookman Old Style"/>
      <family val="1"/>
      <charset val="204"/>
    </font>
    <font>
      <b/>
      <sz val="12"/>
      <color theme="1"/>
      <name val="Bookman Old Style"/>
      <family val="1"/>
      <charset val="204"/>
    </font>
    <font>
      <b/>
      <sz val="9"/>
      <color theme="1"/>
      <name val="Bookman Old Style"/>
      <family val="1"/>
      <charset val="204"/>
    </font>
    <font>
      <i/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6"/>
      <color theme="1"/>
      <name val="Bookman Old Style"/>
      <family val="1"/>
      <charset val="204"/>
    </font>
    <font>
      <i/>
      <sz val="14"/>
      <name val="Bookman Old Style"/>
      <family val="1"/>
      <charset val="204"/>
    </font>
    <font>
      <b/>
      <sz val="20"/>
      <name val="Bookman Old Style"/>
      <family val="1"/>
      <charset val="204"/>
    </font>
    <font>
      <sz val="11"/>
      <color indexed="8"/>
      <name val="Bookman Old Style"/>
      <family val="1"/>
      <charset val="204"/>
    </font>
    <font>
      <sz val="12"/>
      <color indexed="8"/>
      <name val="Bookman Old Style"/>
      <family val="1"/>
      <charset val="204"/>
    </font>
    <font>
      <sz val="12"/>
      <color theme="1"/>
      <name val="Bookman Old Style"/>
      <family val="1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4"/>
      <name val="Arial Unicode MS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Arial"/>
      <family val="2"/>
      <charset val="204"/>
    </font>
    <font>
      <sz val="14"/>
      <color rgb="FF000000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14"/>
      <color rgb="FF00000A"/>
      <name val="Arial"/>
      <family val="2"/>
      <charset val="204"/>
    </font>
    <font>
      <sz val="11"/>
      <name val="Times New Roman"/>
      <family val="1"/>
      <charset val="204"/>
    </font>
    <font>
      <sz val="16"/>
      <name val="Arial"/>
      <family val="2"/>
      <charset val="204"/>
    </font>
    <font>
      <b/>
      <sz val="16"/>
      <name val="Arial"/>
      <family val="2"/>
      <charset val="204"/>
    </font>
    <font>
      <b/>
      <i/>
      <sz val="14"/>
      <name val="Bookman Old Style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1" fillId="0" borderId="0" applyNumberFormat="0" applyFill="0" applyBorder="0" applyAlignment="0" applyProtection="0"/>
  </cellStyleXfs>
  <cellXfs count="425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9" fillId="0" borderId="0" xfId="0" applyFont="1"/>
    <xf numFmtId="0" fontId="5" fillId="0" borderId="0" xfId="1" applyFont="1" applyAlignment="1">
      <alignment vertical="center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1" fontId="9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2" fillId="0" borderId="1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1" fontId="20" fillId="0" borderId="16" xfId="0" applyNumberFormat="1" applyFont="1" applyBorder="1" applyAlignment="1">
      <alignment horizontal="center" vertical="center"/>
    </xf>
    <xf numFmtId="1" fontId="20" fillId="0" borderId="14" xfId="0" applyNumberFormat="1" applyFont="1" applyBorder="1" applyAlignment="1">
      <alignment horizontal="center" vertical="center"/>
    </xf>
    <xf numFmtId="1" fontId="19" fillId="0" borderId="14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4" fontId="14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horizontal="center" vertical="center"/>
    </xf>
    <xf numFmtId="3" fontId="10" fillId="2" borderId="0" xfId="0" applyNumberFormat="1" applyFont="1" applyFill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4" fontId="10" fillId="0" borderId="3" xfId="0" applyNumberFormat="1" applyFont="1" applyBorder="1" applyAlignment="1">
      <alignment horizontal="center" vertical="center"/>
    </xf>
    <xf numFmtId="4" fontId="10" fillId="0" borderId="10" xfId="0" applyNumberFormat="1" applyFont="1" applyBorder="1" applyAlignment="1">
      <alignment horizontal="center" vertical="center"/>
    </xf>
    <xf numFmtId="0" fontId="23" fillId="0" borderId="23" xfId="0" applyFont="1" applyBorder="1" applyAlignment="1">
      <alignment horizontal="left" vertical="center"/>
    </xf>
    <xf numFmtId="0" fontId="23" fillId="0" borderId="23" xfId="0" applyFont="1" applyBorder="1"/>
    <xf numFmtId="0" fontId="24" fillId="0" borderId="23" xfId="0" applyFont="1" applyBorder="1"/>
    <xf numFmtId="0" fontId="24" fillId="0" borderId="24" xfId="0" applyFont="1" applyBorder="1"/>
    <xf numFmtId="4" fontId="7" fillId="2" borderId="0" xfId="0" applyNumberFormat="1" applyFont="1" applyFill="1" applyAlignment="1">
      <alignment horizontal="left"/>
    </xf>
    <xf numFmtId="0" fontId="12" fillId="0" borderId="13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23" fillId="0" borderId="22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20" fillId="0" borderId="26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12" fillId="0" borderId="25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18" fillId="0" borderId="0" xfId="0" applyNumberFormat="1" applyFont="1" applyAlignment="1">
      <alignment horizontal="center" vertical="center"/>
    </xf>
    <xf numFmtId="0" fontId="25" fillId="0" borderId="0" xfId="0" applyFont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4" fontId="9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1" fillId="0" borderId="10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5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4" fontId="8" fillId="0" borderId="0" xfId="0" applyNumberFormat="1" applyFont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3" fillId="0" borderId="0" xfId="0" applyFont="1" applyAlignment="1">
      <alignment vertical="center"/>
    </xf>
    <xf numFmtId="2" fontId="14" fillId="0" borderId="0" xfId="0" applyNumberFormat="1" applyFont="1" applyAlignment="1">
      <alignment horizontal="center" vertical="center"/>
    </xf>
    <xf numFmtId="0" fontId="16" fillId="0" borderId="27" xfId="0" applyFont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5" fillId="0" borderId="32" xfId="0" applyFont="1" applyBorder="1" applyAlignment="1">
      <alignment horizontal="center" vertical="center"/>
    </xf>
    <xf numFmtId="3" fontId="10" fillId="0" borderId="33" xfId="0" applyNumberFormat="1" applyFont="1" applyBorder="1" applyAlignment="1">
      <alignment horizontal="center" vertical="center"/>
    </xf>
    <xf numFmtId="3" fontId="3" fillId="0" borderId="33" xfId="0" applyNumberFormat="1" applyFont="1" applyBorder="1" applyAlignment="1">
      <alignment horizontal="center" vertical="center"/>
    </xf>
    <xf numFmtId="3" fontId="18" fillId="0" borderId="33" xfId="0" applyNumberFormat="1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4" fillId="0" borderId="0" xfId="0" applyFont="1" applyAlignment="1">
      <alignment horizontal="left" vertical="center" wrapText="1"/>
    </xf>
    <xf numFmtId="0" fontId="33" fillId="0" borderId="3" xfId="0" applyFont="1" applyBorder="1"/>
    <xf numFmtId="0" fontId="34" fillId="0" borderId="0" xfId="0" applyFont="1"/>
    <xf numFmtId="4" fontId="9" fillId="0" borderId="0" xfId="0" applyNumberFormat="1" applyFont="1" applyAlignment="1">
      <alignment vertical="center"/>
    </xf>
    <xf numFmtId="4" fontId="14" fillId="0" borderId="3" xfId="0" applyNumberFormat="1" applyFont="1" applyBorder="1" applyAlignment="1">
      <alignment horizontal="center" vertical="center"/>
    </xf>
    <xf numFmtId="0" fontId="33" fillId="0" borderId="3" xfId="0" applyFont="1" applyBorder="1" applyAlignment="1">
      <alignment wrapText="1"/>
    </xf>
    <xf numFmtId="0" fontId="34" fillId="0" borderId="39" xfId="0" applyFont="1" applyBorder="1" applyAlignment="1">
      <alignment vertical="center"/>
    </xf>
    <xf numFmtId="0" fontId="5" fillId="0" borderId="40" xfId="0" applyFont="1" applyBorder="1" applyAlignment="1">
      <alignment horizontal="center" vertical="center"/>
    </xf>
    <xf numFmtId="0" fontId="8" fillId="0" borderId="40" xfId="0" applyFont="1" applyBorder="1" applyAlignment="1">
      <alignment vertical="center"/>
    </xf>
    <xf numFmtId="0" fontId="32" fillId="0" borderId="40" xfId="0" applyFont="1" applyBorder="1" applyAlignment="1">
      <alignment vertical="center"/>
    </xf>
    <xf numFmtId="4" fontId="14" fillId="0" borderId="40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8" fillId="0" borderId="28" xfId="0" applyFont="1" applyBorder="1" applyAlignment="1">
      <alignment vertical="center"/>
    </xf>
    <xf numFmtId="0" fontId="32" fillId="0" borderId="28" xfId="0" applyFont="1" applyBorder="1" applyAlignment="1">
      <alignment vertical="center"/>
    </xf>
    <xf numFmtId="4" fontId="14" fillId="0" borderId="28" xfId="0" applyNumberFormat="1" applyFont="1" applyBorder="1" applyAlignment="1">
      <alignment horizontal="center" vertical="center"/>
    </xf>
    <xf numFmtId="0" fontId="14" fillId="0" borderId="28" xfId="0" applyFont="1" applyBorder="1" applyAlignment="1">
      <alignment vertical="center"/>
    </xf>
    <xf numFmtId="0" fontId="33" fillId="0" borderId="28" xfId="0" applyFont="1" applyBorder="1" applyAlignment="1">
      <alignment vertical="center" wrapText="1"/>
    </xf>
    <xf numFmtId="4" fontId="35" fillId="2" borderId="0" xfId="0" applyNumberFormat="1" applyFont="1" applyFill="1" applyAlignment="1">
      <alignment horizontal="center" vertical="center"/>
    </xf>
    <xf numFmtId="4" fontId="14" fillId="0" borderId="34" xfId="0" applyNumberFormat="1" applyFont="1" applyBorder="1" applyAlignment="1">
      <alignment horizontal="center" vertical="center"/>
    </xf>
    <xf numFmtId="2" fontId="14" fillId="0" borderId="34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8" fillId="3" borderId="37" xfId="0" applyFont="1" applyFill="1" applyBorder="1" applyAlignment="1">
      <alignment vertical="center"/>
    </xf>
    <xf numFmtId="0" fontId="13" fillId="3" borderId="19" xfId="0" applyFont="1" applyFill="1" applyBorder="1" applyAlignment="1">
      <alignment vertical="center"/>
    </xf>
    <xf numFmtId="0" fontId="13" fillId="3" borderId="20" xfId="0" applyFont="1" applyFill="1" applyBorder="1" applyAlignment="1">
      <alignment vertical="center"/>
    </xf>
    <xf numFmtId="0" fontId="13" fillId="3" borderId="18" xfId="0" applyFont="1" applyFill="1" applyBorder="1" applyAlignment="1">
      <alignment vertical="center"/>
    </xf>
    <xf numFmtId="0" fontId="37" fillId="0" borderId="3" xfId="0" applyFont="1" applyBorder="1"/>
    <xf numFmtId="0" fontId="5" fillId="0" borderId="32" xfId="0" applyFont="1" applyBorder="1" applyAlignment="1">
      <alignment horizontal="center"/>
    </xf>
    <xf numFmtId="0" fontId="8" fillId="0" borderId="35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8" fillId="0" borderId="36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8" fillId="0" borderId="37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34" fillId="0" borderId="39" xfId="0" applyFont="1" applyBorder="1"/>
    <xf numFmtId="0" fontId="13" fillId="0" borderId="18" xfId="0" applyFont="1" applyBorder="1" applyAlignment="1">
      <alignment vertical="center" wrapText="1"/>
    </xf>
    <xf numFmtId="0" fontId="13" fillId="0" borderId="19" xfId="0" applyFont="1" applyBorder="1" applyAlignment="1">
      <alignment vertical="center" wrapText="1"/>
    </xf>
    <xf numFmtId="0" fontId="13" fillId="0" borderId="20" xfId="0" applyFont="1" applyBorder="1" applyAlignment="1">
      <alignment vertical="center" wrapText="1"/>
    </xf>
    <xf numFmtId="0" fontId="34" fillId="0" borderId="0" xfId="0" applyFont="1" applyAlignment="1">
      <alignment wrapText="1"/>
    </xf>
    <xf numFmtId="0" fontId="5" fillId="0" borderId="43" xfId="0" applyFont="1" applyBorder="1" applyAlignment="1">
      <alignment horizontal="center" vertical="center"/>
    </xf>
    <xf numFmtId="0" fontId="5" fillId="0" borderId="39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4" fontId="14" fillId="0" borderId="39" xfId="0" applyNumberFormat="1" applyFont="1" applyBorder="1" applyAlignment="1">
      <alignment horizontal="center" vertical="center"/>
    </xf>
    <xf numFmtId="4" fontId="3" fillId="0" borderId="39" xfId="0" applyNumberFormat="1" applyFont="1" applyBorder="1" applyAlignment="1">
      <alignment horizontal="center" vertical="center"/>
    </xf>
    <xf numFmtId="3" fontId="3" fillId="0" borderId="41" xfId="0" applyNumberFormat="1" applyFont="1" applyBorder="1" applyAlignment="1">
      <alignment horizontal="center" vertical="center"/>
    </xf>
    <xf numFmtId="0" fontId="34" fillId="0" borderId="34" xfId="0" applyFont="1" applyBorder="1" applyAlignment="1">
      <alignment horizontal="left" vertical="center" wrapText="1"/>
    </xf>
    <xf numFmtId="0" fontId="36" fillId="0" borderId="0" xfId="0" applyFont="1"/>
    <xf numFmtId="0" fontId="42" fillId="0" borderId="44" xfId="0" applyFont="1" applyBorder="1" applyAlignment="1">
      <alignment vertical="center" wrapText="1"/>
    </xf>
    <xf numFmtId="0" fontId="42" fillId="0" borderId="27" xfId="0" applyFont="1" applyBorder="1" applyAlignment="1">
      <alignment vertical="center" wrapText="1"/>
    </xf>
    <xf numFmtId="0" fontId="42" fillId="0" borderId="42" xfId="0" applyFont="1" applyBorder="1" applyAlignment="1">
      <alignment vertical="center" wrapText="1"/>
    </xf>
    <xf numFmtId="0" fontId="34" fillId="0" borderId="0" xfId="0" applyFont="1" applyAlignment="1">
      <alignment vertical="center" wrapText="1"/>
    </xf>
    <xf numFmtId="0" fontId="33" fillId="0" borderId="27" xfId="0" applyFont="1" applyBorder="1" applyAlignment="1">
      <alignment horizontal="left" vertical="center" wrapText="1"/>
    </xf>
    <xf numFmtId="0" fontId="33" fillId="0" borderId="27" xfId="0" applyFont="1" applyBorder="1" applyAlignment="1">
      <alignment vertical="center" wrapText="1"/>
    </xf>
    <xf numFmtId="0" fontId="33" fillId="0" borderId="42" xfId="0" applyFont="1" applyBorder="1" applyAlignment="1">
      <alignment horizontal="left" vertical="center" wrapText="1"/>
    </xf>
    <xf numFmtId="0" fontId="33" fillId="0" borderId="44" xfId="0" applyFont="1" applyBorder="1" applyAlignment="1">
      <alignment horizontal="left" vertical="center" wrapText="1"/>
    </xf>
    <xf numFmtId="0" fontId="34" fillId="0" borderId="0" xfId="0" applyFont="1" applyAlignment="1">
      <alignment vertical="center"/>
    </xf>
    <xf numFmtId="0" fontId="39" fillId="0" borderId="44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3" fillId="0" borderId="44" xfId="0" applyFont="1" applyBorder="1" applyAlignment="1">
      <alignment vertical="center" wrapText="1"/>
    </xf>
    <xf numFmtId="0" fontId="33" fillId="0" borderId="42" xfId="0" applyFont="1" applyBorder="1" applyAlignment="1">
      <alignment vertical="center" wrapText="1"/>
    </xf>
    <xf numFmtId="0" fontId="28" fillId="0" borderId="18" xfId="0" applyFont="1" applyBorder="1" applyAlignment="1">
      <alignment vertical="center"/>
    </xf>
    <xf numFmtId="0" fontId="28" fillId="0" borderId="19" xfId="0" applyFont="1" applyBorder="1" applyAlignment="1">
      <alignment vertical="center"/>
    </xf>
    <xf numFmtId="0" fontId="21" fillId="0" borderId="19" xfId="0" applyFont="1" applyBorder="1" applyAlignment="1">
      <alignment vertical="center"/>
    </xf>
    <xf numFmtId="0" fontId="33" fillId="0" borderId="27" xfId="0" applyFont="1" applyBorder="1" applyAlignment="1">
      <alignment horizontal="justify" vertical="center" wrapText="1"/>
    </xf>
    <xf numFmtId="0" fontId="21" fillId="0" borderId="20" xfId="0" applyFont="1" applyBorder="1" applyAlignment="1">
      <alignment vertical="center"/>
    </xf>
    <xf numFmtId="0" fontId="39" fillId="0" borderId="44" xfId="0" applyFont="1" applyBorder="1" applyAlignment="1">
      <alignment vertical="center" wrapText="1"/>
    </xf>
    <xf numFmtId="0" fontId="39" fillId="0" borderId="27" xfId="0" applyFont="1" applyBorder="1" applyAlignment="1">
      <alignment vertical="center" wrapText="1"/>
    </xf>
    <xf numFmtId="0" fontId="33" fillId="0" borderId="44" xfId="2" applyFont="1" applyFill="1" applyBorder="1" applyAlignment="1">
      <alignment horizontal="left" vertical="center" wrapText="1"/>
    </xf>
    <xf numFmtId="0" fontId="33" fillId="0" borderId="27" xfId="2" applyFont="1" applyFill="1" applyBorder="1" applyAlignment="1">
      <alignment horizontal="left" vertical="center" wrapText="1"/>
    </xf>
    <xf numFmtId="0" fontId="33" fillId="0" borderId="42" xfId="2" applyFont="1" applyFill="1" applyBorder="1" applyAlignment="1">
      <alignment horizontal="left" vertical="center" wrapText="1"/>
    </xf>
    <xf numFmtId="0" fontId="39" fillId="0" borderId="42" xfId="0" applyFont="1" applyBorder="1" applyAlignment="1">
      <alignment vertical="center" wrapText="1"/>
    </xf>
    <xf numFmtId="0" fontId="33" fillId="0" borderId="44" xfId="0" applyFont="1" applyBorder="1"/>
    <xf numFmtId="0" fontId="33" fillId="0" borderId="27" xfId="0" applyFont="1" applyBorder="1"/>
    <xf numFmtId="0" fontId="33" fillId="0" borderId="42" xfId="0" applyFont="1" applyBorder="1"/>
    <xf numFmtId="0" fontId="29" fillId="0" borderId="18" xfId="0" applyFont="1" applyBorder="1" applyAlignment="1">
      <alignment vertical="center"/>
    </xf>
    <xf numFmtId="0" fontId="29" fillId="0" borderId="19" xfId="0" applyFont="1" applyBorder="1" applyAlignment="1">
      <alignment vertical="center" wrapText="1"/>
    </xf>
    <xf numFmtId="0" fontId="29" fillId="0" borderId="19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39" fillId="0" borderId="1" xfId="0" applyFont="1" applyBorder="1" applyAlignment="1">
      <alignment vertical="center" wrapText="1"/>
    </xf>
    <xf numFmtId="0" fontId="13" fillId="0" borderId="19" xfId="0" applyFont="1" applyBorder="1" applyAlignment="1">
      <alignment horizontal="left" vertical="center"/>
    </xf>
    <xf numFmtId="0" fontId="37" fillId="0" borderId="0" xfId="0" applyFont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34" fillId="0" borderId="34" xfId="0" applyFont="1" applyBorder="1"/>
    <xf numFmtId="0" fontId="33" fillId="0" borderId="2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  <xf numFmtId="0" fontId="13" fillId="0" borderId="34" xfId="0" applyFont="1" applyBorder="1" applyAlignment="1">
      <alignment vertical="center"/>
    </xf>
    <xf numFmtId="4" fontId="10" fillId="0" borderId="34" xfId="0" applyNumberFormat="1" applyFont="1" applyBorder="1" applyAlignment="1">
      <alignment horizontal="center" vertical="center"/>
    </xf>
    <xf numFmtId="164" fontId="5" fillId="0" borderId="34" xfId="0" applyNumberFormat="1" applyFont="1" applyBorder="1" applyAlignment="1">
      <alignment horizontal="center" vertical="center"/>
    </xf>
    <xf numFmtId="3" fontId="10" fillId="0" borderId="34" xfId="0" applyNumberFormat="1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18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18" xfId="0" applyFont="1" applyBorder="1" applyAlignment="1">
      <alignment vertical="center"/>
    </xf>
    <xf numFmtId="0" fontId="22" fillId="0" borderId="19" xfId="0" applyFont="1" applyBorder="1" applyAlignment="1">
      <alignment vertical="center"/>
    </xf>
    <xf numFmtId="0" fontId="43" fillId="0" borderId="0" xfId="0" applyFont="1" applyAlignment="1">
      <alignment vertical="center" wrapText="1"/>
    </xf>
    <xf numFmtId="0" fontId="33" fillId="0" borderId="45" xfId="0" applyFont="1" applyBorder="1"/>
    <xf numFmtId="0" fontId="33" fillId="0" borderId="27" xfId="0" applyFont="1" applyBorder="1" applyAlignment="1">
      <alignment vertical="center"/>
    </xf>
    <xf numFmtId="0" fontId="33" fillId="0" borderId="42" xfId="0" applyFont="1" applyBorder="1" applyAlignment="1">
      <alignment vertical="center"/>
    </xf>
    <xf numFmtId="0" fontId="39" fillId="0" borderId="44" xfId="0" applyFont="1" applyBorder="1" applyAlignment="1">
      <alignment wrapText="1"/>
    </xf>
    <xf numFmtId="0" fontId="39" fillId="0" borderId="27" xfId="0" applyFont="1" applyBorder="1"/>
    <xf numFmtId="0" fontId="39" fillId="0" borderId="27" xfId="0" applyFont="1" applyBorder="1" applyAlignment="1">
      <alignment wrapText="1"/>
    </xf>
    <xf numFmtId="0" fontId="39" fillId="0" borderId="42" xfId="0" applyFont="1" applyBorder="1"/>
    <xf numFmtId="0" fontId="34" fillId="0" borderId="46" xfId="0" applyFont="1" applyBorder="1" applyAlignment="1">
      <alignment vertical="center" wrapText="1"/>
    </xf>
    <xf numFmtId="0" fontId="22" fillId="0" borderId="31" xfId="0" applyFont="1" applyBorder="1" applyAlignment="1">
      <alignment vertical="center"/>
    </xf>
    <xf numFmtId="0" fontId="33" fillId="0" borderId="45" xfId="0" applyFont="1" applyBorder="1" applyAlignment="1">
      <alignment horizontal="left" vertical="center" wrapText="1"/>
    </xf>
    <xf numFmtId="0" fontId="36" fillId="0" borderId="0" xfId="0" applyFont="1" applyAlignment="1">
      <alignment horizontal="center" vertical="center" wrapText="1"/>
    </xf>
    <xf numFmtId="2" fontId="44" fillId="0" borderId="28" xfId="0" applyNumberFormat="1" applyFont="1" applyBorder="1" applyAlignment="1">
      <alignment horizontal="left" vertical="top"/>
    </xf>
    <xf numFmtId="2" fontId="44" fillId="0" borderId="50" xfId="0" applyNumberFormat="1" applyFont="1" applyBorder="1" applyAlignment="1">
      <alignment horizontal="left" vertical="top"/>
    </xf>
    <xf numFmtId="0" fontId="39" fillId="0" borderId="30" xfId="0" applyFont="1" applyBorder="1" applyAlignment="1">
      <alignment horizontal="left" vertical="center" wrapText="1"/>
    </xf>
    <xf numFmtId="0" fontId="33" fillId="0" borderId="30" xfId="0" applyFont="1" applyBorder="1" applyAlignment="1">
      <alignment vertical="center"/>
    </xf>
    <xf numFmtId="0" fontId="33" fillId="0" borderId="30" xfId="0" applyFont="1" applyBorder="1"/>
    <xf numFmtId="0" fontId="33" fillId="0" borderId="35" xfId="0" applyFont="1" applyBorder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3" fillId="3" borderId="42" xfId="0" applyFont="1" applyFill="1" applyBorder="1"/>
    <xf numFmtId="0" fontId="33" fillId="3" borderId="42" xfId="0" applyFont="1" applyFill="1" applyBorder="1" applyAlignment="1">
      <alignment vertical="center" wrapText="1"/>
    </xf>
    <xf numFmtId="0" fontId="8" fillId="3" borderId="47" xfId="0" applyFont="1" applyFill="1" applyBorder="1" applyAlignment="1">
      <alignment vertical="center"/>
    </xf>
    <xf numFmtId="0" fontId="38" fillId="3" borderId="1" xfId="0" applyFont="1" applyFill="1" applyBorder="1" applyAlignment="1">
      <alignment vertical="center" wrapText="1"/>
    </xf>
    <xf numFmtId="0" fontId="33" fillId="0" borderId="38" xfId="0" applyFont="1" applyBorder="1" applyAlignment="1">
      <alignment vertical="center"/>
    </xf>
    <xf numFmtId="0" fontId="33" fillId="0" borderId="1" xfId="0" applyFont="1" applyBorder="1" applyAlignment="1">
      <alignment vertical="center"/>
    </xf>
    <xf numFmtId="0" fontId="33" fillId="0" borderId="0" xfId="0" applyFont="1" applyAlignment="1">
      <alignment vertical="center" wrapText="1"/>
    </xf>
    <xf numFmtId="4" fontId="14" fillId="0" borderId="5" xfId="0" applyNumberFormat="1" applyFont="1" applyBorder="1" applyAlignment="1">
      <alignment horizontal="center" vertical="center"/>
    </xf>
    <xf numFmtId="4" fontId="14" fillId="0" borderId="10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left" vertical="center"/>
    </xf>
    <xf numFmtId="0" fontId="5" fillId="0" borderId="3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39" fillId="0" borderId="42" xfId="0" applyFont="1" applyBorder="1" applyAlignment="1">
      <alignment horizontal="left" vertical="center" wrapText="1"/>
    </xf>
    <xf numFmtId="0" fontId="33" fillId="0" borderId="21" xfId="0" applyFont="1" applyBorder="1" applyAlignment="1">
      <alignment wrapText="1"/>
    </xf>
    <xf numFmtId="0" fontId="33" fillId="0" borderId="29" xfId="0" applyFont="1" applyBorder="1" applyAlignment="1">
      <alignment wrapText="1"/>
    </xf>
    <xf numFmtId="0" fontId="33" fillId="3" borderId="49" xfId="0" applyFont="1" applyFill="1" applyBorder="1" applyAlignment="1">
      <alignment wrapText="1"/>
    </xf>
    <xf numFmtId="0" fontId="8" fillId="0" borderId="8" xfId="0" applyFont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8" fillId="0" borderId="35" xfId="0" applyFont="1" applyBorder="1" applyAlignment="1">
      <alignment vertical="center" wrapText="1"/>
    </xf>
    <xf numFmtId="0" fontId="8" fillId="0" borderId="36" xfId="0" applyFont="1" applyBorder="1" applyAlignment="1">
      <alignment vertical="center" wrapText="1"/>
    </xf>
    <xf numFmtId="0" fontId="8" fillId="0" borderId="37" xfId="0" applyFont="1" applyBorder="1" applyAlignment="1">
      <alignment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2" fillId="0" borderId="51" xfId="0" applyFont="1" applyBorder="1" applyAlignment="1">
      <alignment vertical="center" wrapText="1"/>
    </xf>
    <xf numFmtId="0" fontId="16" fillId="0" borderId="14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/>
    </xf>
    <xf numFmtId="2" fontId="44" fillId="0" borderId="36" xfId="0" applyNumberFormat="1" applyFont="1" applyBorder="1" applyAlignment="1">
      <alignment horizontal="left" vertical="top"/>
    </xf>
    <xf numFmtId="2" fontId="44" fillId="0" borderId="37" xfId="0" applyNumberFormat="1" applyFont="1" applyBorder="1" applyAlignment="1">
      <alignment horizontal="left" vertical="top"/>
    </xf>
    <xf numFmtId="0" fontId="12" fillId="0" borderId="53" xfId="0" applyFont="1" applyBorder="1" applyAlignment="1">
      <alignment horizontal="center" vertical="center"/>
    </xf>
    <xf numFmtId="164" fontId="16" fillId="0" borderId="36" xfId="0" applyNumberFormat="1" applyFont="1" applyBorder="1" applyAlignment="1">
      <alignment horizontal="center" vertical="center"/>
    </xf>
    <xf numFmtId="0" fontId="9" fillId="0" borderId="36" xfId="0" applyFont="1" applyBorder="1" applyAlignment="1">
      <alignment vertical="center"/>
    </xf>
    <xf numFmtId="0" fontId="9" fillId="0" borderId="36" xfId="0" applyFont="1" applyBorder="1"/>
    <xf numFmtId="0" fontId="40" fillId="0" borderId="0" xfId="0" applyFont="1" applyAlignment="1">
      <alignment vertical="center" wrapText="1"/>
    </xf>
    <xf numFmtId="0" fontId="11" fillId="0" borderId="12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4" fontId="11" fillId="0" borderId="4" xfId="0" applyNumberFormat="1" applyFont="1" applyBorder="1" applyAlignment="1">
      <alignment horizontal="center" vertical="center" wrapText="1"/>
    </xf>
    <xf numFmtId="4" fontId="11" fillId="2" borderId="4" xfId="0" applyNumberFormat="1" applyFont="1" applyFill="1" applyBorder="1" applyAlignment="1">
      <alignment horizontal="center" vertical="center" wrapText="1"/>
    </xf>
    <xf numFmtId="3" fontId="10" fillId="2" borderId="13" xfId="0" applyNumberFormat="1" applyFont="1" applyFill="1" applyBorder="1" applyAlignment="1">
      <alignment vertical="center"/>
    </xf>
    <xf numFmtId="0" fontId="16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9" fillId="0" borderId="54" xfId="0" applyFont="1" applyBorder="1" applyAlignment="1">
      <alignment vertical="center"/>
    </xf>
    <xf numFmtId="164" fontId="16" fillId="0" borderId="37" xfId="0" applyNumberFormat="1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45" fillId="0" borderId="25" xfId="0" applyNumberFormat="1" applyFont="1" applyBorder="1" applyAlignment="1">
      <alignment horizontal="left" vertical="top"/>
    </xf>
    <xf numFmtId="0" fontId="11" fillId="0" borderId="35" xfId="0" applyFont="1" applyBorder="1" applyAlignment="1">
      <alignment vertical="center"/>
    </xf>
    <xf numFmtId="0" fontId="4" fillId="0" borderId="27" xfId="0" applyFont="1" applyBorder="1" applyAlignment="1">
      <alignment horizontal="center" vertical="center" wrapText="1"/>
    </xf>
    <xf numFmtId="2" fontId="45" fillId="0" borderId="28" xfId="0" applyNumberFormat="1" applyFont="1" applyBorder="1" applyAlignment="1">
      <alignment horizontal="left" vertical="top"/>
    </xf>
    <xf numFmtId="0" fontId="11" fillId="0" borderId="36" xfId="0" applyFont="1" applyBorder="1"/>
    <xf numFmtId="0" fontId="11" fillId="0" borderId="36" xfId="0" applyFont="1" applyBorder="1" applyAlignment="1">
      <alignment vertical="center"/>
    </xf>
    <xf numFmtId="0" fontId="34" fillId="0" borderId="0" xfId="0" applyFont="1" applyBorder="1"/>
    <xf numFmtId="0" fontId="34" fillId="0" borderId="0" xfId="0" applyFont="1" applyBorder="1" applyAlignment="1">
      <alignment vertical="center"/>
    </xf>
    <xf numFmtId="0" fontId="34" fillId="0" borderId="34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46" fillId="0" borderId="9" xfId="0" applyNumberFormat="1" applyFont="1" applyBorder="1" applyAlignment="1">
      <alignment horizontal="center" vertical="center"/>
    </xf>
    <xf numFmtId="0" fontId="10" fillId="0" borderId="14" xfId="0" applyNumberFormat="1" applyFont="1" applyBorder="1" applyAlignment="1">
      <alignment horizontal="center"/>
    </xf>
    <xf numFmtId="0" fontId="46" fillId="0" borderId="14" xfId="0" applyNumberFormat="1" applyFont="1" applyBorder="1" applyAlignment="1">
      <alignment horizontal="center" vertical="center"/>
    </xf>
    <xf numFmtId="0" fontId="26" fillId="0" borderId="14" xfId="0" applyNumberFormat="1" applyFont="1" applyBorder="1" applyAlignment="1">
      <alignment horizontal="center" vertical="center"/>
    </xf>
    <xf numFmtId="0" fontId="7" fillId="0" borderId="48" xfId="0" applyNumberFormat="1" applyFont="1" applyBorder="1" applyAlignment="1">
      <alignment horizontal="center"/>
    </xf>
    <xf numFmtId="0" fontId="7" fillId="0" borderId="14" xfId="0" applyNumberFormat="1" applyFont="1" applyBorder="1" applyAlignment="1">
      <alignment horizontal="center" vertical="center"/>
    </xf>
    <xf numFmtId="0" fontId="7" fillId="0" borderId="14" xfId="0" applyNumberFormat="1" applyFont="1" applyBorder="1" applyAlignment="1">
      <alignment horizontal="center"/>
    </xf>
    <xf numFmtId="0" fontId="26" fillId="0" borderId="48" xfId="0" applyNumberFormat="1" applyFont="1" applyBorder="1" applyAlignment="1">
      <alignment horizontal="center" vertical="center"/>
    </xf>
    <xf numFmtId="0" fontId="7" fillId="0" borderId="11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5" fillId="0" borderId="56" xfId="0" applyFont="1" applyBorder="1" applyAlignment="1">
      <alignment horizontal="center" vertical="center"/>
    </xf>
    <xf numFmtId="0" fontId="5" fillId="0" borderId="56" xfId="0" applyFont="1" applyBorder="1" applyAlignment="1">
      <alignment vertical="center"/>
    </xf>
    <xf numFmtId="4" fontId="5" fillId="0" borderId="56" xfId="0" applyNumberFormat="1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/>
    </xf>
    <xf numFmtId="0" fontId="34" fillId="0" borderId="3" xfId="0" applyFont="1" applyBorder="1" applyAlignment="1">
      <alignment vertical="center"/>
    </xf>
    <xf numFmtId="0" fontId="34" fillId="0" borderId="3" xfId="0" applyFont="1" applyBorder="1" applyAlignment="1">
      <alignment vertical="center" wrapText="1"/>
    </xf>
    <xf numFmtId="0" fontId="34" fillId="0" borderId="3" xfId="0" applyFont="1" applyBorder="1"/>
    <xf numFmtId="0" fontId="33" fillId="0" borderId="3" xfId="0" applyFont="1" applyBorder="1" applyAlignment="1">
      <alignment vertical="center" wrapText="1"/>
    </xf>
    <xf numFmtId="0" fontId="39" fillId="0" borderId="3" xfId="0" applyFont="1" applyBorder="1" applyAlignment="1">
      <alignment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3" xfId="0" applyFont="1" applyBorder="1" applyAlignment="1">
      <alignment vertical="center"/>
    </xf>
    <xf numFmtId="0" fontId="34" fillId="0" borderId="3" xfId="0" applyFont="1" applyBorder="1" applyAlignment="1">
      <alignment horizontal="left" vertical="center" wrapText="1"/>
    </xf>
    <xf numFmtId="0" fontId="33" fillId="0" borderId="3" xfId="2" applyFont="1" applyFill="1" applyBorder="1" applyAlignment="1">
      <alignment horizontal="left" vertical="center" wrapText="1"/>
    </xf>
    <xf numFmtId="0" fontId="33" fillId="0" borderId="3" xfId="0" applyFont="1" applyBorder="1" applyAlignment="1">
      <alignment horizontal="justify" vertical="center" wrapText="1"/>
    </xf>
    <xf numFmtId="0" fontId="39" fillId="0" borderId="3" xfId="0" applyFont="1" applyBorder="1"/>
    <xf numFmtId="0" fontId="42" fillId="0" borderId="3" xfId="0" applyFont="1" applyBorder="1" applyAlignment="1">
      <alignment vertical="center" wrapText="1"/>
    </xf>
    <xf numFmtId="0" fontId="39" fillId="0" borderId="3" xfId="0" applyFont="1" applyBorder="1" applyAlignment="1">
      <alignment wrapText="1"/>
    </xf>
    <xf numFmtId="0" fontId="39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55" xfId="0" applyFont="1" applyBorder="1" applyAlignment="1">
      <alignment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0" fontId="14" fillId="0" borderId="0" xfId="0" applyNumberFormat="1" applyFont="1" applyAlignment="1">
      <alignment horizontal="center" vertical="center"/>
    </xf>
    <xf numFmtId="0" fontId="14" fillId="0" borderId="39" xfId="0" applyNumberFormat="1" applyFont="1" applyBorder="1" applyAlignment="1">
      <alignment horizontal="center" vertical="center"/>
    </xf>
    <xf numFmtId="0" fontId="14" fillId="0" borderId="34" xfId="0" applyNumberFormat="1" applyFont="1" applyBorder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14" fillId="0" borderId="5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14" fillId="0" borderId="10" xfId="0" applyNumberFormat="1" applyFont="1" applyBorder="1" applyAlignment="1">
      <alignment horizontal="center" vertical="center"/>
    </xf>
    <xf numFmtId="0" fontId="9" fillId="0" borderId="40" xfId="0" applyNumberFormat="1" applyFont="1" applyBorder="1" applyAlignment="1">
      <alignment horizontal="center" vertical="center"/>
    </xf>
    <xf numFmtId="0" fontId="9" fillId="0" borderId="28" xfId="0" applyNumberFormat="1" applyFont="1" applyBorder="1" applyAlignment="1">
      <alignment horizontal="center" vertical="center"/>
    </xf>
    <xf numFmtId="0" fontId="7" fillId="0" borderId="14" xfId="0" applyNumberFormat="1" applyFont="1" applyFill="1" applyBorder="1" applyAlignment="1">
      <alignment horizontal="center" vertical="center"/>
    </xf>
    <xf numFmtId="0" fontId="7" fillId="0" borderId="14" xfId="0" applyNumberFormat="1" applyFont="1" applyFill="1" applyBorder="1" applyAlignment="1">
      <alignment horizontal="center"/>
    </xf>
    <xf numFmtId="0" fontId="26" fillId="0" borderId="14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4" fontId="14" fillId="0" borderId="0" xfId="0" applyNumberFormat="1" applyFont="1" applyBorder="1" applyAlignment="1">
      <alignment horizontal="center" vertical="center"/>
    </xf>
    <xf numFmtId="4" fontId="10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33" fillId="0" borderId="40" xfId="0" applyFont="1" applyBorder="1" applyAlignment="1">
      <alignment vertical="center"/>
    </xf>
    <xf numFmtId="4" fontId="10" fillId="0" borderId="40" xfId="0" applyNumberFormat="1" applyFont="1" applyBorder="1" applyAlignment="1">
      <alignment horizontal="center" vertical="center"/>
    </xf>
    <xf numFmtId="164" fontId="5" fillId="0" borderId="40" xfId="0" applyNumberFormat="1" applyFont="1" applyBorder="1" applyAlignment="1">
      <alignment horizontal="center" vertical="center"/>
    </xf>
    <xf numFmtId="0" fontId="33" fillId="0" borderId="28" xfId="0" applyFont="1" applyBorder="1" applyAlignment="1">
      <alignment horizontal="left" vertical="center" wrapText="1"/>
    </xf>
    <xf numFmtId="4" fontId="10" fillId="0" borderId="28" xfId="0" applyNumberFormat="1" applyFont="1" applyBorder="1" applyAlignment="1">
      <alignment horizontal="center" vertical="center"/>
    </xf>
    <xf numFmtId="164" fontId="5" fillId="0" borderId="28" xfId="0" applyNumberFormat="1" applyFont="1" applyBorder="1" applyAlignment="1">
      <alignment horizontal="center" vertical="center"/>
    </xf>
    <xf numFmtId="0" fontId="32" fillId="0" borderId="28" xfId="0" applyFont="1" applyBorder="1"/>
    <xf numFmtId="0" fontId="33" fillId="0" borderId="0" xfId="0" applyFont="1" applyBorder="1"/>
    <xf numFmtId="0" fontId="13" fillId="0" borderId="0" xfId="0" applyFont="1" applyBorder="1" applyAlignment="1">
      <alignment vertical="center"/>
    </xf>
    <xf numFmtId="0" fontId="14" fillId="0" borderId="0" xfId="0" applyNumberFormat="1" applyFont="1" applyBorder="1" applyAlignment="1">
      <alignment horizontal="center" vertical="center"/>
    </xf>
    <xf numFmtId="2" fontId="14" fillId="0" borderId="0" xfId="0" applyNumberFormat="1" applyFont="1" applyBorder="1" applyAlignment="1">
      <alignment horizontal="center" vertical="center"/>
    </xf>
    <xf numFmtId="0" fontId="33" fillId="0" borderId="44" xfId="0" applyFont="1" applyBorder="1" applyAlignment="1">
      <alignment vertical="center"/>
    </xf>
    <xf numFmtId="2" fontId="44" fillId="3" borderId="36" xfId="0" applyNumberFormat="1" applyFont="1" applyFill="1" applyBorder="1" applyAlignment="1">
      <alignment horizontal="left" vertical="top"/>
    </xf>
    <xf numFmtId="0" fontId="26" fillId="3" borderId="14" xfId="0" applyNumberFormat="1" applyFont="1" applyFill="1" applyBorder="1" applyAlignment="1">
      <alignment horizontal="center" vertical="center"/>
    </xf>
    <xf numFmtId="0" fontId="16" fillId="3" borderId="27" xfId="0" applyFont="1" applyFill="1" applyBorder="1" applyAlignment="1">
      <alignment horizontal="center" vertical="center" wrapText="1"/>
    </xf>
    <xf numFmtId="0" fontId="16" fillId="3" borderId="46" xfId="0" applyFont="1" applyFill="1" applyBorder="1" applyAlignment="1">
      <alignment horizontal="center" vertical="center" wrapText="1"/>
    </xf>
    <xf numFmtId="0" fontId="16" fillId="3" borderId="45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33" fillId="3" borderId="27" xfId="0" applyFont="1" applyFill="1" applyBorder="1" applyAlignment="1">
      <alignment vertical="center" wrapText="1"/>
    </xf>
    <xf numFmtId="4" fontId="14" fillId="3" borderId="3" xfId="0" applyNumberFormat="1" applyFont="1" applyFill="1" applyBorder="1" applyAlignment="1">
      <alignment horizontal="center" vertical="center"/>
    </xf>
    <xf numFmtId="0" fontId="14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vertical="center"/>
    </xf>
    <xf numFmtId="0" fontId="33" fillId="3" borderId="0" xfId="0" applyFont="1" applyFill="1" applyBorder="1"/>
    <xf numFmtId="4" fontId="14" fillId="3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3" fillId="0" borderId="0" xfId="0" applyFont="1" applyBorder="1" applyAlignment="1">
      <alignment wrapText="1"/>
    </xf>
    <xf numFmtId="0" fontId="32" fillId="0" borderId="0" xfId="0" applyFont="1" applyBorder="1" applyAlignment="1">
      <alignment vertical="center"/>
    </xf>
    <xf numFmtId="4" fontId="14" fillId="2" borderId="0" xfId="0" applyNumberFormat="1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wrapText="1"/>
    </xf>
    <xf numFmtId="0" fontId="8" fillId="0" borderId="36" xfId="0" applyFont="1" applyBorder="1" applyAlignment="1">
      <alignment horizontal="center" vertical="center"/>
    </xf>
    <xf numFmtId="0" fontId="42" fillId="0" borderId="3" xfId="0" applyFont="1" applyFill="1" applyBorder="1" applyAlignment="1">
      <alignment vertical="center" wrapText="1"/>
    </xf>
    <xf numFmtId="0" fontId="33" fillId="0" borderId="3" xfId="0" applyFont="1" applyFill="1" applyBorder="1" applyAlignment="1">
      <alignment wrapText="1"/>
    </xf>
    <xf numFmtId="4" fontId="14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vertical="center"/>
    </xf>
    <xf numFmtId="0" fontId="33" fillId="0" borderId="3" xfId="0" applyFont="1" applyFill="1" applyBorder="1"/>
    <xf numFmtId="0" fontId="39" fillId="0" borderId="3" xfId="0" applyFont="1" applyFill="1" applyBorder="1" applyAlignment="1">
      <alignment vertical="center" wrapText="1"/>
    </xf>
    <xf numFmtId="0" fontId="33" fillId="0" borderId="3" xfId="0" applyFont="1" applyFill="1" applyBorder="1" applyAlignment="1">
      <alignment vertical="center" wrapText="1"/>
    </xf>
    <xf numFmtId="0" fontId="8" fillId="0" borderId="36" xfId="0" applyFont="1" applyFill="1" applyBorder="1" applyAlignment="1">
      <alignment horizontal="center" vertical="center"/>
    </xf>
    <xf numFmtId="0" fontId="39" fillId="0" borderId="3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horizontal="justify" vertical="center" wrapText="1"/>
    </xf>
    <xf numFmtId="0" fontId="39" fillId="0" borderId="3" xfId="0" applyFont="1" applyFill="1" applyBorder="1"/>
    <xf numFmtId="0" fontId="39" fillId="0" borderId="3" xfId="0" applyFont="1" applyFill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2" fontId="14" fillId="0" borderId="5" xfId="0" applyNumberFormat="1" applyFont="1" applyBorder="1" applyAlignment="1">
      <alignment horizontal="center" vertical="center"/>
    </xf>
    <xf numFmtId="2" fontId="14" fillId="0" borderId="3" xfId="0" applyNumberFormat="1" applyFont="1" applyBorder="1" applyAlignment="1">
      <alignment horizontal="center" vertical="center"/>
    </xf>
    <xf numFmtId="2" fontId="14" fillId="0" borderId="10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/>
    </xf>
    <xf numFmtId="3" fontId="10" fillId="0" borderId="15" xfId="0" applyNumberFormat="1" applyFont="1" applyBorder="1" applyAlignment="1">
      <alignment horizontal="center" vertical="center"/>
    </xf>
    <xf numFmtId="3" fontId="10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10" fillId="3" borderId="8" xfId="0" applyNumberFormat="1" applyFont="1" applyFill="1" applyBorder="1" applyAlignment="1">
      <alignment horizontal="center" vertical="center"/>
    </xf>
    <xf numFmtId="3" fontId="10" fillId="3" borderId="15" xfId="0" applyNumberFormat="1" applyFont="1" applyFill="1" applyBorder="1" applyAlignment="1">
      <alignment horizontal="center" vertical="center"/>
    </xf>
    <xf numFmtId="3" fontId="10" fillId="3" borderId="6" xfId="0" applyNumberFormat="1" applyFont="1" applyFill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10" fillId="3" borderId="57" xfId="0" applyNumberFormat="1" applyFont="1" applyFill="1" applyBorder="1" applyAlignment="1">
      <alignment horizontal="center" vertical="top"/>
    </xf>
    <xf numFmtId="3" fontId="10" fillId="3" borderId="58" xfId="0" applyNumberFormat="1" applyFont="1" applyFill="1" applyBorder="1" applyAlignment="1">
      <alignment horizontal="center" vertical="top"/>
    </xf>
    <xf numFmtId="3" fontId="10" fillId="3" borderId="59" xfId="0" applyNumberFormat="1" applyFont="1" applyFill="1" applyBorder="1" applyAlignment="1">
      <alignment horizontal="center" vertical="top"/>
    </xf>
    <xf numFmtId="2" fontId="14" fillId="3" borderId="5" xfId="0" applyNumberFormat="1" applyFont="1" applyFill="1" applyBorder="1" applyAlignment="1">
      <alignment horizontal="center" vertical="center"/>
    </xf>
    <xf numFmtId="2" fontId="14" fillId="3" borderId="3" xfId="0" applyNumberFormat="1" applyFont="1" applyFill="1" applyBorder="1" applyAlignment="1">
      <alignment horizontal="center" vertical="center"/>
    </xf>
    <xf numFmtId="2" fontId="14" fillId="3" borderId="1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8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</cellXfs>
  <cellStyles count="3">
    <cellStyle name="Гиперссылка" xfId="2" builtinId="8"/>
    <cellStyle name="Обычный" xfId="0" builtinId="0"/>
    <cellStyle name="Обычный_военная подготовка" xfId="1"/>
  </cellStyles>
  <dxfs count="137"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230020.kiasuo.ru/ous/4187872/students/2423002000001028451" TargetMode="External"/><Relationship Id="rId2" Type="http://schemas.openxmlformats.org/officeDocument/2006/relationships/hyperlink" Target="https://230020.kiasuo.ru/ous/4187872/students/1240000000296718742" TargetMode="External"/><Relationship Id="rId1" Type="http://schemas.openxmlformats.org/officeDocument/2006/relationships/hyperlink" Target="https://230020.kiasuo.ru/ous/4187872/students/1240000000280725182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230020.kiasuo.ru/ous/4187872/students/2423002000001028312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230020.kiasuo.ru/ous/4187872/students/2423002000001028451" TargetMode="External"/><Relationship Id="rId2" Type="http://schemas.openxmlformats.org/officeDocument/2006/relationships/hyperlink" Target="https://230020.kiasuo.ru/ous/4187872/students/1240000000296718742" TargetMode="External"/><Relationship Id="rId1" Type="http://schemas.openxmlformats.org/officeDocument/2006/relationships/hyperlink" Target="https://230020.kiasuo.ru/ous/4187872/students/1240000000280725182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230020.kiasuo.ru/ous/4187872/students/2423002000001028312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view="pageBreakPreview" zoomScale="145" zoomScaleNormal="145" zoomScaleSheetLayoutView="145" workbookViewId="0">
      <selection activeCell="C19" sqref="C19"/>
    </sheetView>
  </sheetViews>
  <sheetFormatPr defaultColWidth="9.140625" defaultRowHeight="20.25"/>
  <cols>
    <col min="1" max="1" width="11.42578125" style="24" customWidth="1"/>
    <col min="2" max="2" width="52.28515625" style="5" customWidth="1"/>
    <col min="3" max="3" width="27.42578125" style="10" customWidth="1"/>
    <col min="4" max="4" width="19.85546875" style="10" hidden="1" customWidth="1"/>
    <col min="5" max="5" width="16.28515625" style="28" customWidth="1"/>
    <col min="6" max="6" width="16.28515625" style="5" hidden="1" customWidth="1"/>
    <col min="7" max="7" width="16.28515625" style="10" hidden="1" customWidth="1"/>
    <col min="8" max="8" width="16.28515625" style="5" hidden="1" customWidth="1"/>
    <col min="9" max="9" width="16.28515625" style="10" hidden="1" customWidth="1"/>
    <col min="10" max="16384" width="9.140625" style="5"/>
  </cols>
  <sheetData>
    <row r="1" spans="1:11" ht="45" customHeight="1">
      <c r="A1" s="395" t="s">
        <v>26</v>
      </c>
      <c r="B1" s="395"/>
      <c r="C1" s="395"/>
      <c r="D1" s="395"/>
      <c r="E1" s="395"/>
      <c r="F1" s="395"/>
      <c r="G1" s="395"/>
      <c r="H1" s="395"/>
      <c r="I1" s="395"/>
      <c r="J1" s="4"/>
      <c r="K1" s="4"/>
    </row>
    <row r="2" spans="1:11" ht="0.75" customHeight="1">
      <c r="A2" s="1"/>
      <c r="B2" s="1"/>
      <c r="C2" s="1"/>
      <c r="D2" s="1"/>
      <c r="E2" s="102"/>
      <c r="F2" s="1"/>
      <c r="G2" s="1"/>
      <c r="H2" s="1"/>
      <c r="I2" s="6"/>
      <c r="J2" s="4"/>
      <c r="K2" s="4"/>
    </row>
    <row r="3" spans="1:11">
      <c r="A3" s="90" t="s">
        <v>484</v>
      </c>
      <c r="B3" s="2"/>
      <c r="C3" s="2"/>
      <c r="E3" s="2" t="s">
        <v>56</v>
      </c>
      <c r="F3" s="2"/>
      <c r="G3" s="5"/>
      <c r="H3" s="3"/>
      <c r="I3" s="15" t="s">
        <v>6</v>
      </c>
      <c r="J3" s="7"/>
      <c r="K3" s="7"/>
    </row>
    <row r="4" spans="1:11" ht="33" customHeight="1">
      <c r="A4" s="396" t="s">
        <v>561</v>
      </c>
      <c r="B4" s="396"/>
      <c r="C4" s="396"/>
      <c r="D4" s="396"/>
      <c r="E4" s="396"/>
      <c r="F4" s="396"/>
      <c r="G4" s="396"/>
      <c r="H4" s="396"/>
      <c r="I4" s="396"/>
    </row>
    <row r="5" spans="1:11" ht="19.5" customHeight="1" thickBot="1">
      <c r="B5" s="9"/>
      <c r="C5" s="9"/>
      <c r="D5" s="9"/>
      <c r="F5" s="9"/>
      <c r="H5" s="8"/>
      <c r="I5" s="8"/>
    </row>
    <row r="6" spans="1:11" s="89" customFormat="1" ht="37.5" customHeight="1" thickBot="1">
      <c r="A6" s="264" t="s">
        <v>90</v>
      </c>
      <c r="B6" s="266" t="s">
        <v>483</v>
      </c>
      <c r="C6" s="282" t="s">
        <v>482</v>
      </c>
      <c r="D6" s="269" t="s">
        <v>89</v>
      </c>
      <c r="E6" s="285" t="s">
        <v>559</v>
      </c>
      <c r="F6" s="86" t="s">
        <v>23</v>
      </c>
      <c r="G6" s="87"/>
      <c r="H6" s="88" t="s">
        <v>24</v>
      </c>
      <c r="I6" s="87"/>
    </row>
    <row r="7" spans="1:11" s="11" customFormat="1" ht="19.5" customHeight="1">
      <c r="A7" s="286">
        <v>1</v>
      </c>
      <c r="B7" s="287" t="s">
        <v>31</v>
      </c>
      <c r="C7" s="297">
        <v>330</v>
      </c>
      <c r="D7" s="288"/>
      <c r="E7" s="286">
        <v>1</v>
      </c>
      <c r="F7" s="83"/>
      <c r="G7" s="49"/>
      <c r="H7" s="51"/>
      <c r="I7" s="54"/>
      <c r="J7" s="5"/>
      <c r="K7" s="5"/>
    </row>
    <row r="8" spans="1:11" s="11" customFormat="1" ht="19.5" customHeight="1">
      <c r="A8" s="289">
        <v>2</v>
      </c>
      <c r="B8" s="290" t="s">
        <v>46</v>
      </c>
      <c r="C8" s="298">
        <v>274</v>
      </c>
      <c r="D8" s="291"/>
      <c r="E8" s="289">
        <v>2</v>
      </c>
      <c r="F8" s="83"/>
      <c r="G8" s="49"/>
      <c r="H8" s="51"/>
      <c r="I8" s="54"/>
    </row>
    <row r="9" spans="1:11" s="11" customFormat="1" ht="19.5" customHeight="1">
      <c r="A9" s="289">
        <v>3</v>
      </c>
      <c r="B9" s="290" t="s">
        <v>148</v>
      </c>
      <c r="C9" s="299">
        <v>262</v>
      </c>
      <c r="D9" s="292"/>
      <c r="E9" s="289">
        <v>3</v>
      </c>
      <c r="F9" s="83"/>
      <c r="G9" s="49"/>
      <c r="H9" s="51"/>
      <c r="I9" s="54"/>
      <c r="J9" s="5"/>
      <c r="K9" s="5"/>
    </row>
    <row r="10" spans="1:11" s="11" customFormat="1" ht="19.5" customHeight="1">
      <c r="A10" s="116">
        <v>4</v>
      </c>
      <c r="B10" s="233" t="s">
        <v>44</v>
      </c>
      <c r="C10" s="300">
        <v>244</v>
      </c>
      <c r="D10" s="271"/>
      <c r="E10" s="116">
        <v>4</v>
      </c>
      <c r="F10" s="83"/>
      <c r="G10" s="49"/>
      <c r="H10" s="51"/>
      <c r="I10" s="54"/>
      <c r="J10" s="5"/>
      <c r="K10" s="5"/>
    </row>
    <row r="11" spans="1:11" s="11" customFormat="1" ht="19.5" customHeight="1">
      <c r="A11" s="116">
        <v>5</v>
      </c>
      <c r="B11" s="233" t="s">
        <v>28</v>
      </c>
      <c r="C11" s="301">
        <v>239</v>
      </c>
      <c r="D11" s="271"/>
      <c r="E11" s="116">
        <v>5</v>
      </c>
      <c r="F11" s="83"/>
      <c r="G11" s="49"/>
      <c r="H11" s="51"/>
      <c r="I11" s="54"/>
      <c r="J11" s="5"/>
      <c r="K11" s="5"/>
    </row>
    <row r="12" spans="1:11" s="11" customFormat="1" ht="19.5" customHeight="1">
      <c r="A12" s="116">
        <v>6</v>
      </c>
      <c r="B12" s="233" t="s">
        <v>32</v>
      </c>
      <c r="C12" s="300">
        <v>230</v>
      </c>
      <c r="D12" s="270">
        <v>5.3078703703703699E-3</v>
      </c>
      <c r="E12" s="116">
        <v>6</v>
      </c>
      <c r="F12" s="83"/>
      <c r="G12" s="49"/>
      <c r="H12" s="51"/>
      <c r="I12" s="54"/>
    </row>
    <row r="13" spans="1:11" s="11" customFormat="1" ht="19.5" customHeight="1">
      <c r="A13" s="116">
        <v>7</v>
      </c>
      <c r="B13" s="233" t="s">
        <v>21</v>
      </c>
      <c r="C13" s="300">
        <v>229</v>
      </c>
      <c r="D13" s="271"/>
      <c r="E13" s="116">
        <v>7</v>
      </c>
      <c r="F13" s="83"/>
      <c r="G13" s="49"/>
      <c r="H13" s="51"/>
      <c r="I13" s="54"/>
      <c r="J13" s="5"/>
      <c r="K13" s="5"/>
    </row>
    <row r="14" spans="1:11" s="11" customFormat="1" ht="19.5" customHeight="1">
      <c r="A14" s="262">
        <v>8</v>
      </c>
      <c r="B14" s="233" t="s">
        <v>63</v>
      </c>
      <c r="C14" s="302">
        <v>225</v>
      </c>
      <c r="D14" s="271"/>
      <c r="E14" s="262">
        <v>8</v>
      </c>
      <c r="F14" s="83"/>
      <c r="G14" s="49"/>
      <c r="H14" s="51"/>
      <c r="I14" s="54"/>
    </row>
    <row r="15" spans="1:11" s="11" customFormat="1" ht="19.5" customHeight="1">
      <c r="A15" s="116">
        <v>9</v>
      </c>
      <c r="B15" s="233" t="s">
        <v>147</v>
      </c>
      <c r="C15" s="300">
        <v>221</v>
      </c>
      <c r="D15" s="271"/>
      <c r="E15" s="116">
        <v>9</v>
      </c>
      <c r="F15" s="83"/>
      <c r="G15" s="49"/>
      <c r="H15" s="51"/>
      <c r="I15" s="54"/>
      <c r="J15" s="5"/>
      <c r="K15" s="5"/>
    </row>
    <row r="16" spans="1:11" s="11" customFormat="1" ht="19.5" customHeight="1">
      <c r="A16" s="116">
        <v>10</v>
      </c>
      <c r="B16" s="233" t="s">
        <v>151</v>
      </c>
      <c r="C16" s="302">
        <v>214</v>
      </c>
      <c r="D16" s="272"/>
      <c r="E16" s="116">
        <v>10</v>
      </c>
      <c r="F16" s="83"/>
      <c r="G16" s="49"/>
      <c r="H16" s="51"/>
      <c r="I16" s="54"/>
    </row>
    <row r="17" spans="1:11" s="11" customFormat="1" ht="19.5" customHeight="1">
      <c r="A17" s="116">
        <v>11</v>
      </c>
      <c r="B17" s="233" t="s">
        <v>43</v>
      </c>
      <c r="C17" s="300">
        <v>213</v>
      </c>
      <c r="D17" s="271"/>
      <c r="E17" s="116">
        <v>11</v>
      </c>
      <c r="F17" s="83"/>
      <c r="G17" s="49"/>
      <c r="H17" s="51"/>
      <c r="I17" s="54"/>
    </row>
    <row r="18" spans="1:11" s="11" customFormat="1" ht="19.5" customHeight="1">
      <c r="A18" s="116">
        <v>12</v>
      </c>
      <c r="B18" s="233" t="s">
        <v>20</v>
      </c>
      <c r="C18" s="302">
        <v>209</v>
      </c>
      <c r="D18" s="270">
        <v>3.5092592592592593E-3</v>
      </c>
      <c r="E18" s="116">
        <v>12</v>
      </c>
      <c r="F18" s="83"/>
      <c r="G18" s="49"/>
      <c r="H18" s="51"/>
      <c r="I18" s="54"/>
      <c r="J18" s="5"/>
      <c r="K18" s="5"/>
    </row>
    <row r="19" spans="1:11" s="11" customFormat="1" ht="19.5" customHeight="1">
      <c r="A19" s="116">
        <v>13</v>
      </c>
      <c r="B19" s="360" t="s">
        <v>69</v>
      </c>
      <c r="C19" s="361">
        <f>169+36</f>
        <v>205</v>
      </c>
      <c r="D19" s="270"/>
      <c r="E19" s="362">
        <v>13</v>
      </c>
      <c r="F19" s="83"/>
      <c r="G19" s="49"/>
      <c r="H19" s="51"/>
      <c r="I19" s="54"/>
      <c r="J19" s="5"/>
      <c r="K19" s="5"/>
    </row>
    <row r="20" spans="1:11" s="11" customFormat="1" ht="19.5" customHeight="1">
      <c r="A20" s="116">
        <v>14</v>
      </c>
      <c r="B20" s="233" t="s">
        <v>34</v>
      </c>
      <c r="C20" s="300">
        <v>204</v>
      </c>
      <c r="D20" s="270">
        <v>4.8148148148148152E-3</v>
      </c>
      <c r="E20" s="362">
        <v>14</v>
      </c>
      <c r="F20" s="83"/>
      <c r="G20" s="49"/>
      <c r="H20" s="51"/>
      <c r="I20" s="54"/>
    </row>
    <row r="21" spans="1:11" s="11" customFormat="1" ht="19.5" customHeight="1">
      <c r="A21" s="262">
        <v>15</v>
      </c>
      <c r="B21" s="233" t="s">
        <v>40</v>
      </c>
      <c r="C21" s="300">
        <v>199</v>
      </c>
      <c r="D21" s="270"/>
      <c r="E21" s="363">
        <v>15</v>
      </c>
      <c r="F21" s="83"/>
      <c r="G21" s="49"/>
      <c r="H21" s="51"/>
      <c r="I21" s="54"/>
      <c r="J21" s="5"/>
      <c r="K21" s="5"/>
    </row>
    <row r="22" spans="1:11" s="11" customFormat="1" ht="19.5" customHeight="1">
      <c r="A22" s="116">
        <v>16</v>
      </c>
      <c r="B22" s="233" t="s">
        <v>150</v>
      </c>
      <c r="C22" s="300">
        <v>190</v>
      </c>
      <c r="D22" s="270">
        <v>5.2280092592592595E-3</v>
      </c>
      <c r="E22" s="362">
        <v>16</v>
      </c>
      <c r="F22" s="83"/>
      <c r="G22" s="49"/>
      <c r="H22" s="51"/>
      <c r="I22" s="54"/>
      <c r="J22" s="5"/>
      <c r="K22" s="5"/>
    </row>
    <row r="23" spans="1:11" ht="19.5" customHeight="1">
      <c r="A23" s="116">
        <v>17</v>
      </c>
      <c r="B23" s="233" t="s">
        <v>149</v>
      </c>
      <c r="C23" s="300">
        <v>190</v>
      </c>
      <c r="D23" s="270">
        <v>5.3009259259259251E-3</v>
      </c>
      <c r="E23" s="362">
        <v>16</v>
      </c>
      <c r="F23" s="85" t="e">
        <f>#REF!</f>
        <v>#REF!</v>
      </c>
      <c r="G23" s="47" t="e">
        <f>#REF!</f>
        <v>#REF!</v>
      </c>
      <c r="H23" s="52" t="e">
        <f t="shared" ref="H23:H28" si="0">G23+E22</f>
        <v>#REF!</v>
      </c>
      <c r="I23" s="38">
        <v>2</v>
      </c>
    </row>
    <row r="24" spans="1:11" ht="19.5" customHeight="1">
      <c r="A24" s="116">
        <v>18</v>
      </c>
      <c r="B24" s="233" t="s">
        <v>38</v>
      </c>
      <c r="C24" s="300">
        <v>187</v>
      </c>
      <c r="D24" s="270">
        <v>5.3657407407407404E-3</v>
      </c>
      <c r="E24" s="362">
        <v>18</v>
      </c>
      <c r="F24" s="84" t="e">
        <f>#REF!</f>
        <v>#REF!</v>
      </c>
      <c r="G24" s="50" t="e">
        <f>#REF!</f>
        <v>#REF!</v>
      </c>
      <c r="H24" s="53" t="e">
        <f t="shared" si="0"/>
        <v>#REF!</v>
      </c>
      <c r="I24" s="37">
        <v>13</v>
      </c>
    </row>
    <row r="25" spans="1:11" ht="19.5" customHeight="1">
      <c r="A25" s="116">
        <v>19</v>
      </c>
      <c r="B25" s="233" t="s">
        <v>76</v>
      </c>
      <c r="C25" s="303">
        <v>183</v>
      </c>
      <c r="D25" s="270">
        <v>3.5069444444444445E-3</v>
      </c>
      <c r="E25" s="362">
        <v>19</v>
      </c>
      <c r="F25" s="85" t="e">
        <f>#REF!</f>
        <v>#REF!</v>
      </c>
      <c r="G25" s="47" t="e">
        <f>#REF!</f>
        <v>#REF!</v>
      </c>
      <c r="H25" s="52" t="e">
        <f t="shared" si="0"/>
        <v>#REF!</v>
      </c>
      <c r="I25" s="38">
        <v>3</v>
      </c>
    </row>
    <row r="26" spans="1:11" ht="19.5" customHeight="1">
      <c r="A26" s="116">
        <v>20</v>
      </c>
      <c r="B26" s="234" t="s">
        <v>42</v>
      </c>
      <c r="C26" s="300">
        <v>181</v>
      </c>
      <c r="D26" s="272"/>
      <c r="E26" s="362">
        <v>20</v>
      </c>
      <c r="F26" s="84" t="e">
        <f>#REF!</f>
        <v>#REF!</v>
      </c>
      <c r="G26" s="50">
        <v>17</v>
      </c>
      <c r="H26" s="53">
        <f t="shared" si="0"/>
        <v>36</v>
      </c>
      <c r="I26" s="37">
        <v>10</v>
      </c>
    </row>
    <row r="27" spans="1:11" ht="19.5" customHeight="1">
      <c r="A27" s="263">
        <v>21</v>
      </c>
      <c r="B27" s="234" t="s">
        <v>153</v>
      </c>
      <c r="C27" s="340">
        <v>180</v>
      </c>
      <c r="D27" s="270"/>
      <c r="E27" s="364">
        <v>21</v>
      </c>
      <c r="F27" s="84" t="e">
        <f>#REF!</f>
        <v>#REF!</v>
      </c>
      <c r="G27" s="50">
        <v>14</v>
      </c>
      <c r="H27" s="53">
        <f t="shared" si="0"/>
        <v>34</v>
      </c>
      <c r="I27" s="48" t="s">
        <v>52</v>
      </c>
    </row>
    <row r="28" spans="1:11" ht="19.5" customHeight="1">
      <c r="A28" s="265">
        <v>22</v>
      </c>
      <c r="B28" s="267" t="s">
        <v>414</v>
      </c>
      <c r="C28" s="304">
        <v>177</v>
      </c>
      <c r="D28" s="283"/>
      <c r="E28" s="365">
        <v>22</v>
      </c>
      <c r="F28" s="84" t="e">
        <f>#REF!</f>
        <v>#REF!</v>
      </c>
      <c r="G28" s="50" t="e">
        <f>#REF!</f>
        <v>#REF!</v>
      </c>
      <c r="H28" s="53" t="e">
        <f t="shared" si="0"/>
        <v>#REF!</v>
      </c>
      <c r="I28" s="37">
        <v>4</v>
      </c>
      <c r="J28" s="11"/>
      <c r="K28" s="11"/>
    </row>
    <row r="29" spans="1:11" ht="19.5" customHeight="1">
      <c r="A29" s="265">
        <v>23</v>
      </c>
      <c r="B29" s="267" t="s">
        <v>416</v>
      </c>
      <c r="C29" s="302">
        <v>176</v>
      </c>
      <c r="D29" s="270">
        <v>3.5902777777777777E-3</v>
      </c>
      <c r="E29" s="365">
        <v>23</v>
      </c>
      <c r="F29" s="11"/>
      <c r="G29" s="11"/>
      <c r="H29" s="53" t="e">
        <f>#REF!+#REF!</f>
        <v>#REF!</v>
      </c>
      <c r="I29" s="48" t="s">
        <v>52</v>
      </c>
    </row>
    <row r="30" spans="1:11" ht="19.5" customHeight="1">
      <c r="A30" s="265">
        <v>24</v>
      </c>
      <c r="B30" s="267" t="s">
        <v>152</v>
      </c>
      <c r="C30" s="340">
        <v>175</v>
      </c>
      <c r="D30" s="270">
        <v>2.2685185185185182E-3</v>
      </c>
      <c r="E30" s="365">
        <v>24</v>
      </c>
      <c r="F30" s="11"/>
      <c r="G30" s="11"/>
      <c r="H30" s="53" t="e">
        <f>#REF!+#REF!</f>
        <v>#REF!</v>
      </c>
      <c r="I30" s="48" t="s">
        <v>53</v>
      </c>
      <c r="J30" s="11"/>
      <c r="K30" s="11"/>
    </row>
    <row r="31" spans="1:11" ht="19.5" customHeight="1">
      <c r="A31" s="265">
        <v>25</v>
      </c>
      <c r="B31" s="267" t="s">
        <v>413</v>
      </c>
      <c r="C31" s="300">
        <v>174</v>
      </c>
      <c r="D31" s="270">
        <v>3.8726851851851852E-3</v>
      </c>
      <c r="E31" s="365">
        <v>25</v>
      </c>
      <c r="F31" s="11"/>
      <c r="G31" s="11"/>
      <c r="H31" s="53" t="e">
        <f>#REF!+#REF!</f>
        <v>#REF!</v>
      </c>
      <c r="I31" s="37">
        <v>15</v>
      </c>
    </row>
    <row r="32" spans="1:11" ht="19.5" customHeight="1">
      <c r="A32" s="265">
        <v>26</v>
      </c>
      <c r="B32" s="267" t="s">
        <v>16</v>
      </c>
      <c r="C32" s="302">
        <v>163</v>
      </c>
      <c r="D32" s="272"/>
      <c r="E32" s="265">
        <v>26</v>
      </c>
      <c r="F32" s="11"/>
      <c r="G32" s="11"/>
      <c r="H32" s="53" t="e">
        <f>#REF!+#REF!</f>
        <v>#REF!</v>
      </c>
      <c r="I32" s="37">
        <v>12</v>
      </c>
      <c r="J32" s="11"/>
      <c r="K32" s="11"/>
    </row>
    <row r="33" spans="1:11" ht="19.5" customHeight="1">
      <c r="A33" s="265">
        <v>27</v>
      </c>
      <c r="B33" s="267" t="s">
        <v>19</v>
      </c>
      <c r="C33" s="300">
        <v>157</v>
      </c>
      <c r="D33" s="270">
        <v>6.2615740740740748E-3</v>
      </c>
      <c r="E33" s="265">
        <v>27</v>
      </c>
      <c r="F33" s="11"/>
      <c r="G33" s="11"/>
      <c r="H33" s="53" t="e">
        <f>#REF!+#REF!</f>
        <v>#REF!</v>
      </c>
      <c r="I33" s="48" t="s">
        <v>52</v>
      </c>
      <c r="J33" s="11"/>
      <c r="K33" s="11"/>
    </row>
    <row r="34" spans="1:11" ht="19.5" customHeight="1">
      <c r="A34" s="265">
        <v>28</v>
      </c>
      <c r="B34" s="267" t="s">
        <v>154</v>
      </c>
      <c r="C34" s="302">
        <v>152</v>
      </c>
      <c r="D34" s="271"/>
      <c r="E34" s="265">
        <v>28</v>
      </c>
      <c r="F34" s="11"/>
      <c r="G34" s="11"/>
      <c r="H34" s="53" t="e">
        <f>#REF!+#REF!</f>
        <v>#REF!</v>
      </c>
      <c r="I34" s="37">
        <v>20</v>
      </c>
    </row>
    <row r="35" spans="1:11" ht="19.5" customHeight="1">
      <c r="A35" s="265">
        <v>29</v>
      </c>
      <c r="B35" s="267" t="s">
        <v>78</v>
      </c>
      <c r="C35" s="303">
        <v>145</v>
      </c>
      <c r="D35" s="270">
        <v>6.936342592592592E-3</v>
      </c>
      <c r="E35" s="265">
        <v>29</v>
      </c>
      <c r="F35" s="11"/>
      <c r="G35" s="11"/>
      <c r="H35" s="53" t="e">
        <f>#REF!+#REF!</f>
        <v>#REF!</v>
      </c>
      <c r="I35" s="48" t="s">
        <v>52</v>
      </c>
    </row>
    <row r="36" spans="1:11" ht="19.5" customHeight="1">
      <c r="A36" s="265">
        <v>30</v>
      </c>
      <c r="B36" s="267" t="s">
        <v>17</v>
      </c>
      <c r="C36" s="302">
        <v>143</v>
      </c>
      <c r="D36" s="272"/>
      <c r="E36" s="265">
        <v>30</v>
      </c>
      <c r="F36" s="11"/>
      <c r="G36" s="11"/>
      <c r="H36" s="53" t="e">
        <f>#REF!+#REF!</f>
        <v>#REF!</v>
      </c>
      <c r="I36" s="37">
        <v>11</v>
      </c>
      <c r="J36" s="11"/>
      <c r="K36" s="11"/>
    </row>
    <row r="37" spans="1:11" ht="19.5" customHeight="1">
      <c r="A37" s="265">
        <v>31</v>
      </c>
      <c r="B37" s="267" t="s">
        <v>67</v>
      </c>
      <c r="C37" s="302">
        <v>138</v>
      </c>
      <c r="D37" s="270"/>
      <c r="E37" s="265">
        <v>31</v>
      </c>
      <c r="F37" s="11"/>
      <c r="G37" s="11"/>
      <c r="H37" s="53" t="e">
        <f>#REF!+#REF!</f>
        <v>#REF!</v>
      </c>
      <c r="I37" s="37">
        <v>21</v>
      </c>
      <c r="J37" s="12"/>
    </row>
    <row r="38" spans="1:11" ht="19.5" customHeight="1">
      <c r="A38" s="265">
        <v>32</v>
      </c>
      <c r="B38" s="267" t="s">
        <v>39</v>
      </c>
      <c r="C38" s="300">
        <v>132</v>
      </c>
      <c r="D38" s="270">
        <v>3.5868055555555553E-3</v>
      </c>
      <c r="E38" s="265">
        <v>32</v>
      </c>
      <c r="F38" s="11"/>
      <c r="G38" s="11"/>
      <c r="H38" s="53" t="e">
        <f>#REF!+#REF!</f>
        <v>#REF!</v>
      </c>
      <c r="I38" s="48" t="s">
        <v>53</v>
      </c>
      <c r="J38" s="11"/>
      <c r="K38" s="11"/>
    </row>
    <row r="39" spans="1:11" ht="19.5" customHeight="1">
      <c r="A39" s="265">
        <v>33</v>
      </c>
      <c r="B39" s="267" t="s">
        <v>41</v>
      </c>
      <c r="C39" s="300">
        <v>126</v>
      </c>
      <c r="D39" s="270">
        <v>5.107638888888889E-3</v>
      </c>
      <c r="E39" s="265">
        <v>33</v>
      </c>
      <c r="F39" s="11"/>
      <c r="G39" s="11"/>
      <c r="H39" s="53" t="e">
        <f>#REF!+#REF!</f>
        <v>#REF!</v>
      </c>
      <c r="I39" s="48" t="s">
        <v>54</v>
      </c>
    </row>
    <row r="40" spans="1:11" ht="19.5" customHeight="1">
      <c r="A40" s="265">
        <v>34</v>
      </c>
      <c r="B40" s="267" t="s">
        <v>33</v>
      </c>
      <c r="C40" s="300">
        <v>119</v>
      </c>
      <c r="D40" s="270">
        <v>6.6956018518518519E-3</v>
      </c>
      <c r="E40" s="265">
        <v>34</v>
      </c>
      <c r="G40" s="5"/>
      <c r="H40" s="53" t="e">
        <f>#REF!+#REF!</f>
        <v>#REF!</v>
      </c>
      <c r="I40" s="37">
        <v>14</v>
      </c>
    </row>
    <row r="41" spans="1:11" ht="19.5" customHeight="1">
      <c r="A41" s="265">
        <v>35</v>
      </c>
      <c r="B41" s="267" t="s">
        <v>18</v>
      </c>
      <c r="C41" s="302">
        <v>106</v>
      </c>
      <c r="D41" s="271"/>
      <c r="E41" s="265">
        <v>35</v>
      </c>
      <c r="G41" s="5"/>
      <c r="H41" s="53" t="e">
        <f>#REF!+#REF!</f>
        <v>#REF!</v>
      </c>
      <c r="I41" s="37">
        <v>18</v>
      </c>
    </row>
    <row r="42" spans="1:11" ht="19.5" customHeight="1">
      <c r="A42" s="265">
        <v>36</v>
      </c>
      <c r="B42" s="267" t="s">
        <v>80</v>
      </c>
      <c r="C42" s="341">
        <v>100</v>
      </c>
      <c r="D42" s="270"/>
      <c r="E42" s="265">
        <v>36</v>
      </c>
      <c r="G42" s="5"/>
      <c r="H42" s="53" t="e">
        <f>#REF!+#REF!</f>
        <v>#REF!</v>
      </c>
      <c r="I42" s="48" t="s">
        <v>54</v>
      </c>
      <c r="J42" s="11"/>
      <c r="K42" s="11"/>
    </row>
    <row r="43" spans="1:11" ht="19.5" customHeight="1">
      <c r="A43" s="265">
        <v>37</v>
      </c>
      <c r="B43" s="267" t="s">
        <v>45</v>
      </c>
      <c r="C43" s="342">
        <v>81</v>
      </c>
      <c r="D43" s="270"/>
      <c r="E43" s="265">
        <v>37</v>
      </c>
      <c r="G43" s="5"/>
      <c r="H43" s="53" t="e">
        <f>#REF!+#REF!</f>
        <v>#REF!</v>
      </c>
      <c r="I43" s="37">
        <v>22</v>
      </c>
    </row>
    <row r="44" spans="1:11" ht="19.5" customHeight="1" thickBot="1">
      <c r="A44" s="281">
        <v>38</v>
      </c>
      <c r="B44" s="268" t="s">
        <v>415</v>
      </c>
      <c r="C44" s="305">
        <v>18</v>
      </c>
      <c r="D44" s="284">
        <v>5.9375000000000009E-3</v>
      </c>
      <c r="E44" s="281">
        <v>38</v>
      </c>
      <c r="G44" s="5"/>
      <c r="H44" s="53"/>
      <c r="I44" s="37"/>
    </row>
    <row r="45" spans="1:11" ht="38.25" customHeight="1">
      <c r="A45" s="16" t="s">
        <v>4</v>
      </c>
      <c r="C45" s="140"/>
      <c r="D45" s="65" t="s">
        <v>35</v>
      </c>
      <c r="E45" s="306" t="s">
        <v>560</v>
      </c>
      <c r="G45" s="13"/>
      <c r="I45" s="13"/>
    </row>
  </sheetData>
  <sortState ref="B20:C41">
    <sortCondition descending="1" ref="C20:C41"/>
  </sortState>
  <mergeCells count="2">
    <mergeCell ref="A1:I1"/>
    <mergeCell ref="A4:I4"/>
  </mergeCells>
  <conditionalFormatting sqref="E1:E5 E45:E1048576">
    <cfRule type="cellIs" dxfId="136" priority="2" operator="between">
      <formula>1</formula>
      <formula>3</formula>
    </cfRule>
  </conditionalFormatting>
  <conditionalFormatting sqref="E6">
    <cfRule type="cellIs" dxfId="135" priority="1" operator="between">
      <formula>1</formula>
      <formula>3</formula>
    </cfRule>
  </conditionalFormatting>
  <printOptions horizontalCentered="1"/>
  <pageMargins left="0.59055118110236227" right="0.19685039370078741" top="0" bottom="0" header="0.51181102362204722" footer="0.39370078740157483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5"/>
  <sheetViews>
    <sheetView view="pageBreakPreview" zoomScale="85" zoomScaleNormal="100" zoomScaleSheetLayoutView="85" workbookViewId="0">
      <pane ySplit="4" topLeftCell="A107" activePane="bottomLeft" state="frozen"/>
      <selection pane="bottomLeft" activeCell="G133" sqref="G133:G140"/>
    </sheetView>
  </sheetViews>
  <sheetFormatPr defaultColWidth="9.140625" defaultRowHeight="18"/>
  <cols>
    <col min="1" max="1" width="4.42578125" style="26" customWidth="1"/>
    <col min="2" max="2" width="5.7109375" style="26" customWidth="1"/>
    <col min="3" max="3" width="43.140625" style="91" customWidth="1"/>
    <col min="4" max="4" width="41" style="91" hidden="1" customWidth="1"/>
    <col min="5" max="5" width="16.28515625" style="100" customWidth="1"/>
    <col min="6" max="6" width="14.7109375" style="333" customWidth="1"/>
    <col min="7" max="7" width="17.42578125" style="101" customWidth="1"/>
    <col min="8" max="8" width="12" style="97" hidden="1" customWidth="1"/>
    <col min="9" max="9" width="17.28515625" style="97" hidden="1" customWidth="1"/>
    <col min="10" max="10" width="15.85546875" style="98" customWidth="1"/>
    <col min="11" max="11" width="11.7109375" style="26" customWidth="1"/>
    <col min="12" max="12" width="18.28515625" style="21" customWidth="1"/>
    <col min="13" max="13" width="65.85546875" style="11" customWidth="1"/>
    <col min="14" max="14" width="28.85546875" style="11" customWidth="1"/>
    <col min="15" max="15" width="33.28515625" style="11" customWidth="1"/>
    <col min="16" max="16384" width="9.140625" style="11"/>
  </cols>
  <sheetData>
    <row r="1" spans="1:12" ht="23.25">
      <c r="A1" s="406" t="s">
        <v>26</v>
      </c>
      <c r="B1" s="406"/>
      <c r="C1" s="406"/>
      <c r="D1" s="406"/>
      <c r="E1" s="406"/>
      <c r="F1" s="406"/>
      <c r="G1" s="406"/>
      <c r="H1" s="406"/>
      <c r="I1" s="406"/>
      <c r="J1" s="406"/>
      <c r="K1" s="18"/>
      <c r="L1" s="18"/>
    </row>
    <row r="2" spans="1:12" ht="15.75">
      <c r="A2" s="408" t="s">
        <v>486</v>
      </c>
      <c r="B2" s="408"/>
      <c r="C2" s="408"/>
      <c r="D2" s="408"/>
      <c r="E2" s="408"/>
      <c r="F2" s="408"/>
      <c r="G2" s="408"/>
      <c r="H2" s="408"/>
      <c r="I2" s="408"/>
      <c r="J2" s="408"/>
      <c r="K2" s="19"/>
    </row>
    <row r="3" spans="1:12" ht="45.75" customHeight="1" thickBot="1">
      <c r="A3" s="407" t="s">
        <v>485</v>
      </c>
      <c r="B3" s="407"/>
      <c r="C3" s="407"/>
      <c r="D3" s="407"/>
      <c r="E3" s="407"/>
      <c r="F3" s="407"/>
      <c r="G3" s="407"/>
      <c r="H3" s="407"/>
      <c r="I3" s="407"/>
      <c r="J3" s="407"/>
      <c r="L3" s="26"/>
    </row>
    <row r="4" spans="1:12" ht="54.6" customHeight="1" thickBot="1">
      <c r="A4" s="274" t="s">
        <v>5</v>
      </c>
      <c r="B4" s="275"/>
      <c r="C4" s="276" t="s">
        <v>1</v>
      </c>
      <c r="D4" s="277"/>
      <c r="E4" s="278" t="s">
        <v>478</v>
      </c>
      <c r="F4" s="329" t="s">
        <v>479</v>
      </c>
      <c r="G4" s="279" t="s">
        <v>481</v>
      </c>
      <c r="H4" s="279" t="s">
        <v>3</v>
      </c>
      <c r="I4" s="279" t="s">
        <v>55</v>
      </c>
      <c r="J4" s="280" t="s">
        <v>2</v>
      </c>
    </row>
    <row r="5" spans="1:12" ht="21" thickBot="1">
      <c r="A5" s="118"/>
      <c r="B5" s="31" t="s">
        <v>439</v>
      </c>
      <c r="C5" s="129" t="s">
        <v>91</v>
      </c>
      <c r="D5" s="82"/>
      <c r="E5" s="42"/>
      <c r="F5" s="330"/>
      <c r="G5" s="115"/>
      <c r="H5" s="92"/>
      <c r="I5" s="156"/>
      <c r="J5" s="119"/>
    </row>
    <row r="6" spans="1:12" ht="20.25">
      <c r="A6" s="41">
        <v>1</v>
      </c>
      <c r="B6" s="238">
        <v>76</v>
      </c>
      <c r="C6" s="184" t="s">
        <v>250</v>
      </c>
      <c r="D6" s="157"/>
      <c r="E6" s="248">
        <v>14.42</v>
      </c>
      <c r="F6" s="335">
        <v>13</v>
      </c>
      <c r="G6" s="397">
        <f>SUM(F6:F13)</f>
        <v>174</v>
      </c>
      <c r="H6" s="58"/>
      <c r="I6" s="400"/>
      <c r="J6" s="409">
        <v>25</v>
      </c>
    </row>
    <row r="7" spans="1:12" ht="20.25">
      <c r="A7" s="36">
        <v>2</v>
      </c>
      <c r="B7" s="239">
        <v>75</v>
      </c>
      <c r="C7" s="178" t="s">
        <v>249</v>
      </c>
      <c r="D7" s="158"/>
      <c r="E7" s="127">
        <v>14.48</v>
      </c>
      <c r="F7" s="336">
        <v>13</v>
      </c>
      <c r="G7" s="398"/>
      <c r="H7" s="59"/>
      <c r="I7" s="401"/>
      <c r="J7" s="410"/>
    </row>
    <row r="8" spans="1:12" ht="20.25">
      <c r="A8" s="36">
        <v>3</v>
      </c>
      <c r="B8" s="239">
        <v>74</v>
      </c>
      <c r="C8" s="178" t="s">
        <v>255</v>
      </c>
      <c r="D8" s="158"/>
      <c r="E8" s="127">
        <v>14.52</v>
      </c>
      <c r="F8" s="336"/>
      <c r="G8" s="398"/>
      <c r="H8" s="59"/>
      <c r="I8" s="401"/>
      <c r="J8" s="410"/>
    </row>
    <row r="9" spans="1:12" ht="20.25">
      <c r="A9" s="36">
        <v>4</v>
      </c>
      <c r="B9" s="239">
        <v>73</v>
      </c>
      <c r="C9" s="178" t="s">
        <v>253</v>
      </c>
      <c r="D9" s="158"/>
      <c r="E9" s="127">
        <v>11.47</v>
      </c>
      <c r="F9" s="336">
        <v>32</v>
      </c>
      <c r="G9" s="398"/>
      <c r="H9" s="59"/>
      <c r="I9" s="401"/>
      <c r="J9" s="410"/>
      <c r="L9" s="112"/>
    </row>
    <row r="10" spans="1:12" ht="20.25">
      <c r="A10" s="36">
        <v>5</v>
      </c>
      <c r="B10" s="239">
        <v>72</v>
      </c>
      <c r="C10" s="178" t="s">
        <v>254</v>
      </c>
      <c r="D10" s="158"/>
      <c r="E10" s="127">
        <v>11.12</v>
      </c>
      <c r="F10" s="336">
        <v>42</v>
      </c>
      <c r="G10" s="398"/>
      <c r="H10" s="59"/>
      <c r="I10" s="401"/>
      <c r="J10" s="410"/>
      <c r="L10" s="112"/>
    </row>
    <row r="11" spans="1:12" ht="20.25">
      <c r="A11" s="36">
        <v>6</v>
      </c>
      <c r="B11" s="239">
        <v>71</v>
      </c>
      <c r="C11" s="178" t="s">
        <v>251</v>
      </c>
      <c r="D11" s="158"/>
      <c r="E11" s="127">
        <v>12.46</v>
      </c>
      <c r="F11" s="336">
        <v>24</v>
      </c>
      <c r="G11" s="398"/>
      <c r="H11" s="59"/>
      <c r="I11" s="401"/>
      <c r="J11" s="410"/>
    </row>
    <row r="12" spans="1:12" ht="20.25">
      <c r="A12" s="36">
        <v>7</v>
      </c>
      <c r="B12" s="239">
        <v>70</v>
      </c>
      <c r="C12" s="178" t="s">
        <v>420</v>
      </c>
      <c r="D12" s="158"/>
      <c r="E12" s="127" t="s">
        <v>513</v>
      </c>
      <c r="F12" s="336">
        <v>24</v>
      </c>
      <c r="G12" s="398"/>
      <c r="H12" s="59"/>
      <c r="I12" s="401"/>
      <c r="J12" s="410"/>
    </row>
    <row r="13" spans="1:12" ht="21" thickBot="1">
      <c r="A13" s="39">
        <v>8</v>
      </c>
      <c r="B13" s="240">
        <v>69</v>
      </c>
      <c r="C13" s="185" t="s">
        <v>252</v>
      </c>
      <c r="D13" s="159"/>
      <c r="E13" s="249">
        <v>12.3</v>
      </c>
      <c r="F13" s="337">
        <v>26</v>
      </c>
      <c r="G13" s="399"/>
      <c r="H13" s="60"/>
      <c r="I13" s="402"/>
      <c r="J13" s="411"/>
    </row>
    <row r="14" spans="1:12" ht="21" thickBot="1">
      <c r="A14" s="118"/>
      <c r="B14" s="31" t="s">
        <v>440</v>
      </c>
      <c r="C14" s="171" t="s">
        <v>92</v>
      </c>
      <c r="D14" s="82"/>
      <c r="E14" s="42"/>
      <c r="F14" s="330"/>
      <c r="G14" s="42"/>
      <c r="H14" s="92"/>
      <c r="I14" s="92"/>
      <c r="J14" s="119"/>
    </row>
    <row r="15" spans="1:12">
      <c r="A15" s="41">
        <v>1</v>
      </c>
      <c r="B15" s="150">
        <v>300</v>
      </c>
      <c r="C15" s="184" t="s">
        <v>155</v>
      </c>
      <c r="D15" s="151"/>
      <c r="E15" s="248">
        <v>12.27</v>
      </c>
      <c r="F15" s="335">
        <v>26</v>
      </c>
      <c r="G15" s="397">
        <f>SUM(F15:F22)</f>
        <v>177</v>
      </c>
      <c r="H15" s="58"/>
      <c r="I15" s="400"/>
      <c r="J15" s="409">
        <v>22</v>
      </c>
    </row>
    <row r="16" spans="1:12">
      <c r="A16" s="36">
        <v>2</v>
      </c>
      <c r="B16" s="152">
        <v>299</v>
      </c>
      <c r="C16" s="178" t="s">
        <v>156</v>
      </c>
      <c r="D16" s="153"/>
      <c r="E16" s="127">
        <v>12.25</v>
      </c>
      <c r="F16" s="336">
        <v>26</v>
      </c>
      <c r="G16" s="398"/>
      <c r="H16" s="59"/>
      <c r="I16" s="401"/>
      <c r="J16" s="410"/>
    </row>
    <row r="17" spans="1:12">
      <c r="A17" s="36">
        <v>3</v>
      </c>
      <c r="B17" s="152">
        <v>298</v>
      </c>
      <c r="C17" s="178" t="s">
        <v>157</v>
      </c>
      <c r="D17" s="153"/>
      <c r="E17" s="127">
        <v>11.18</v>
      </c>
      <c r="F17" s="336">
        <v>40</v>
      </c>
      <c r="G17" s="398"/>
      <c r="H17" s="59"/>
      <c r="I17" s="401"/>
      <c r="J17" s="410"/>
    </row>
    <row r="18" spans="1:12">
      <c r="A18" s="36">
        <v>4</v>
      </c>
      <c r="B18" s="152">
        <v>297</v>
      </c>
      <c r="C18" s="178" t="s">
        <v>158</v>
      </c>
      <c r="D18" s="153"/>
      <c r="E18" s="127">
        <v>13.01</v>
      </c>
      <c r="F18" s="336">
        <v>22</v>
      </c>
      <c r="G18" s="398"/>
      <c r="H18" s="59"/>
      <c r="I18" s="401"/>
      <c r="J18" s="410"/>
      <c r="L18" s="112"/>
    </row>
    <row r="19" spans="1:12">
      <c r="A19" s="36">
        <v>5</v>
      </c>
      <c r="B19" s="152">
        <v>296</v>
      </c>
      <c r="C19" s="178" t="s">
        <v>159</v>
      </c>
      <c r="D19" s="153"/>
      <c r="E19" s="127">
        <f t="shared" ref="E19" ca="1" si="0">E19</f>
        <v>0</v>
      </c>
      <c r="F19" s="336">
        <v>0</v>
      </c>
      <c r="G19" s="398"/>
      <c r="H19" s="59"/>
      <c r="I19" s="401"/>
      <c r="J19" s="410"/>
      <c r="L19" s="112"/>
    </row>
    <row r="20" spans="1:12">
      <c r="A20" s="36">
        <v>6</v>
      </c>
      <c r="B20" s="152">
        <v>295</v>
      </c>
      <c r="C20" s="178" t="s">
        <v>160</v>
      </c>
      <c r="D20" s="153"/>
      <c r="E20" s="127">
        <v>14.31</v>
      </c>
      <c r="F20" s="336">
        <v>14</v>
      </c>
      <c r="G20" s="398"/>
      <c r="H20" s="59"/>
      <c r="I20" s="401"/>
      <c r="J20" s="410"/>
    </row>
    <row r="21" spans="1:12">
      <c r="A21" s="36">
        <v>7</v>
      </c>
      <c r="B21" s="152">
        <v>294</v>
      </c>
      <c r="C21" s="178" t="s">
        <v>430</v>
      </c>
      <c r="D21" s="153"/>
      <c r="E21" s="127">
        <v>12.02</v>
      </c>
      <c r="F21" s="336">
        <v>29</v>
      </c>
      <c r="G21" s="398"/>
      <c r="H21" s="59"/>
      <c r="I21" s="401"/>
      <c r="J21" s="410"/>
    </row>
    <row r="22" spans="1:12" ht="18.75" thickBot="1">
      <c r="A22" s="39">
        <v>8</v>
      </c>
      <c r="B22" s="154">
        <v>293</v>
      </c>
      <c r="C22" s="185" t="s">
        <v>431</v>
      </c>
      <c r="D22" s="155"/>
      <c r="E22" s="249">
        <v>13.22</v>
      </c>
      <c r="F22" s="337">
        <v>20</v>
      </c>
      <c r="G22" s="399"/>
      <c r="H22" s="60"/>
      <c r="I22" s="402"/>
      <c r="J22" s="411"/>
    </row>
    <row r="23" spans="1:12" ht="21" thickBot="1">
      <c r="A23" s="118"/>
      <c r="B23" s="31" t="s">
        <v>441</v>
      </c>
      <c r="C23" s="125" t="s">
        <v>93</v>
      </c>
      <c r="D23" s="82"/>
      <c r="E23" s="42"/>
      <c r="F23" s="330"/>
      <c r="G23" s="42"/>
      <c r="H23" s="92"/>
      <c r="I23" s="92"/>
      <c r="J23" s="119"/>
    </row>
    <row r="24" spans="1:12">
      <c r="A24" s="41">
        <v>1</v>
      </c>
      <c r="B24" s="150">
        <v>388</v>
      </c>
      <c r="C24" s="184" t="s">
        <v>161</v>
      </c>
      <c r="D24" s="186"/>
      <c r="E24" s="248">
        <v>11.52</v>
      </c>
      <c r="F24" s="335">
        <v>31</v>
      </c>
      <c r="G24" s="397">
        <f>SUM(F24:F30)</f>
        <v>221</v>
      </c>
      <c r="H24" s="58"/>
      <c r="I24" s="400"/>
      <c r="J24" s="403">
        <v>9</v>
      </c>
    </row>
    <row r="25" spans="1:12">
      <c r="A25" s="36">
        <v>2</v>
      </c>
      <c r="B25" s="152">
        <v>389</v>
      </c>
      <c r="C25" s="189" t="s">
        <v>424</v>
      </c>
      <c r="D25" s="187"/>
      <c r="E25" s="127">
        <v>12.37</v>
      </c>
      <c r="F25" s="336">
        <v>25</v>
      </c>
      <c r="G25" s="398"/>
      <c r="H25" s="59"/>
      <c r="I25" s="401"/>
      <c r="J25" s="404"/>
    </row>
    <row r="26" spans="1:12">
      <c r="A26" s="36">
        <v>3</v>
      </c>
      <c r="B26" s="152">
        <v>390</v>
      </c>
      <c r="C26" s="189" t="s">
        <v>162</v>
      </c>
      <c r="D26" s="187"/>
      <c r="E26" s="127">
        <v>12.13</v>
      </c>
      <c r="F26" s="336">
        <v>28</v>
      </c>
      <c r="G26" s="398"/>
      <c r="H26" s="59"/>
      <c r="I26" s="401"/>
      <c r="J26" s="404"/>
    </row>
    <row r="27" spans="1:12">
      <c r="A27" s="36">
        <v>4</v>
      </c>
      <c r="B27" s="152">
        <v>391</v>
      </c>
      <c r="C27" s="189" t="s">
        <v>425</v>
      </c>
      <c r="D27" s="187"/>
      <c r="E27" s="127">
        <v>14.5</v>
      </c>
      <c r="F27" s="336">
        <v>13</v>
      </c>
      <c r="G27" s="398"/>
      <c r="H27" s="59"/>
      <c r="I27" s="401"/>
      <c r="J27" s="404"/>
    </row>
    <row r="28" spans="1:12">
      <c r="A28" s="36">
        <v>5</v>
      </c>
      <c r="B28" s="152">
        <v>392</v>
      </c>
      <c r="C28" s="178" t="s">
        <v>163</v>
      </c>
      <c r="D28" s="187"/>
      <c r="E28" s="127">
        <v>11.44</v>
      </c>
      <c r="F28" s="336">
        <v>33</v>
      </c>
      <c r="G28" s="398"/>
      <c r="H28" s="59"/>
      <c r="I28" s="401"/>
      <c r="J28" s="404"/>
      <c r="L28" s="112"/>
    </row>
    <row r="29" spans="1:12">
      <c r="A29" s="36">
        <v>6</v>
      </c>
      <c r="B29" s="152">
        <v>393</v>
      </c>
      <c r="C29" s="178" t="s">
        <v>164</v>
      </c>
      <c r="D29" s="187"/>
      <c r="E29" s="127">
        <v>10.25</v>
      </c>
      <c r="F29" s="336">
        <v>58</v>
      </c>
      <c r="G29" s="398"/>
      <c r="H29" s="59"/>
      <c r="I29" s="401"/>
      <c r="J29" s="404"/>
    </row>
    <row r="30" spans="1:12">
      <c r="A30" s="36">
        <v>7</v>
      </c>
      <c r="B30" s="152">
        <v>394</v>
      </c>
      <c r="C30" s="178" t="s">
        <v>165</v>
      </c>
      <c r="D30" s="188"/>
      <c r="E30" s="127">
        <v>11.42</v>
      </c>
      <c r="F30" s="336">
        <v>33</v>
      </c>
      <c r="G30" s="398"/>
      <c r="H30" s="59"/>
      <c r="I30" s="401"/>
      <c r="J30" s="404"/>
    </row>
    <row r="31" spans="1:12" ht="18.75" thickBot="1">
      <c r="A31" s="39">
        <v>8</v>
      </c>
      <c r="B31" s="144"/>
      <c r="C31" s="242"/>
      <c r="D31" s="190"/>
      <c r="E31" s="249"/>
      <c r="F31" s="337"/>
      <c r="G31" s="399"/>
      <c r="H31" s="60"/>
      <c r="I31" s="402"/>
      <c r="J31" s="405"/>
      <c r="K31" s="35" t="s">
        <v>480</v>
      </c>
    </row>
    <row r="32" spans="1:12" ht="18.75" customHeight="1" thickBot="1">
      <c r="A32" s="165"/>
      <c r="B32" s="166" t="s">
        <v>442</v>
      </c>
      <c r="C32" s="160" t="s">
        <v>94</v>
      </c>
      <c r="D32" s="167"/>
      <c r="E32" s="168"/>
      <c r="F32" s="331"/>
      <c r="G32" s="169"/>
      <c r="H32" s="169"/>
      <c r="I32" s="169"/>
      <c r="J32" s="170"/>
    </row>
    <row r="33" spans="1:12" ht="18" customHeight="1">
      <c r="A33" s="41">
        <v>1</v>
      </c>
      <c r="B33" s="150">
        <v>395</v>
      </c>
      <c r="C33" s="191" t="s">
        <v>166</v>
      </c>
      <c r="D33" s="147"/>
      <c r="E33" s="248">
        <v>11.2</v>
      </c>
      <c r="F33" s="335">
        <v>40</v>
      </c>
      <c r="G33" s="397">
        <f>SUM(F33:F40)</f>
        <v>262</v>
      </c>
      <c r="H33" s="58"/>
      <c r="I33" s="400"/>
      <c r="J33" s="412">
        <v>3</v>
      </c>
    </row>
    <row r="34" spans="1:12" ht="18" customHeight="1">
      <c r="A34" s="36">
        <v>2</v>
      </c>
      <c r="B34" s="152">
        <v>382</v>
      </c>
      <c r="C34" s="178" t="s">
        <v>167</v>
      </c>
      <c r="D34" s="145"/>
      <c r="E34" s="127">
        <v>12.38</v>
      </c>
      <c r="F34" s="336"/>
      <c r="G34" s="398"/>
      <c r="H34" s="59"/>
      <c r="I34" s="401"/>
      <c r="J34" s="413"/>
    </row>
    <row r="35" spans="1:12" ht="18" customHeight="1">
      <c r="A35" s="36">
        <v>3</v>
      </c>
      <c r="B35" s="152">
        <v>379</v>
      </c>
      <c r="C35" s="177" t="s">
        <v>168</v>
      </c>
      <c r="D35" s="145"/>
      <c r="E35" s="127">
        <v>11.25</v>
      </c>
      <c r="F35" s="336">
        <v>38</v>
      </c>
      <c r="G35" s="398"/>
      <c r="H35" s="59"/>
      <c r="I35" s="401"/>
      <c r="J35" s="413"/>
    </row>
    <row r="36" spans="1:12" ht="18" customHeight="1">
      <c r="A36" s="36">
        <v>4</v>
      </c>
      <c r="B36" s="152">
        <v>378</v>
      </c>
      <c r="C36" s="192" t="s">
        <v>169</v>
      </c>
      <c r="D36" s="145"/>
      <c r="E36" s="127">
        <v>11.31</v>
      </c>
      <c r="F36" s="336">
        <v>36</v>
      </c>
      <c r="G36" s="398"/>
      <c r="H36" s="59"/>
      <c r="I36" s="401"/>
      <c r="J36" s="413"/>
      <c r="L36" s="112"/>
    </row>
    <row r="37" spans="1:12" ht="18" customHeight="1">
      <c r="A37" s="36">
        <v>5</v>
      </c>
      <c r="B37" s="152">
        <v>377</v>
      </c>
      <c r="C37" s="192" t="s">
        <v>170</v>
      </c>
      <c r="D37" s="145"/>
      <c r="E37" s="127">
        <v>11.47</v>
      </c>
      <c r="F37" s="336">
        <v>32</v>
      </c>
      <c r="G37" s="398"/>
      <c r="H37" s="59"/>
      <c r="I37" s="401"/>
      <c r="J37" s="413"/>
    </row>
    <row r="38" spans="1:12" ht="18" customHeight="1">
      <c r="A38" s="36">
        <v>6</v>
      </c>
      <c r="B38" s="152">
        <v>374</v>
      </c>
      <c r="C38" s="177" t="s">
        <v>171</v>
      </c>
      <c r="D38" s="145"/>
      <c r="E38" s="127">
        <v>11.45</v>
      </c>
      <c r="F38" s="336">
        <v>33</v>
      </c>
      <c r="G38" s="398"/>
      <c r="H38" s="59"/>
      <c r="I38" s="401"/>
      <c r="J38" s="413"/>
    </row>
    <row r="39" spans="1:12" ht="18" customHeight="1">
      <c r="A39" s="36">
        <v>7</v>
      </c>
      <c r="B39" s="152">
        <v>375</v>
      </c>
      <c r="C39" s="178" t="s">
        <v>172</v>
      </c>
      <c r="D39" s="145"/>
      <c r="E39" s="127">
        <v>10.38</v>
      </c>
      <c r="F39" s="336">
        <v>54</v>
      </c>
      <c r="G39" s="398"/>
      <c r="H39" s="59"/>
      <c r="I39" s="401"/>
      <c r="J39" s="413"/>
    </row>
    <row r="40" spans="1:12" ht="18" customHeight="1" thickBot="1">
      <c r="A40" s="39">
        <v>8</v>
      </c>
      <c r="B40" s="154">
        <v>376</v>
      </c>
      <c r="C40" s="179" t="s">
        <v>428</v>
      </c>
      <c r="D40" s="146"/>
      <c r="E40" s="249">
        <v>12.05</v>
      </c>
      <c r="F40" s="337">
        <v>29</v>
      </c>
      <c r="G40" s="399"/>
      <c r="H40" s="60"/>
      <c r="I40" s="402"/>
      <c r="J40" s="414"/>
    </row>
    <row r="41" spans="1:12" ht="21" thickBot="1">
      <c r="A41" s="118"/>
      <c r="B41" s="31" t="s">
        <v>443</v>
      </c>
      <c r="C41" s="294" t="s">
        <v>95</v>
      </c>
      <c r="D41" s="82"/>
      <c r="E41" s="42"/>
      <c r="F41" s="330"/>
      <c r="G41" s="42"/>
      <c r="H41" s="92"/>
      <c r="I41" s="92"/>
      <c r="J41" s="119"/>
    </row>
    <row r="42" spans="1:12">
      <c r="A42" s="41">
        <v>1</v>
      </c>
      <c r="B42" s="150">
        <v>160</v>
      </c>
      <c r="C42" s="197" t="s">
        <v>97</v>
      </c>
      <c r="D42" s="106"/>
      <c r="E42" s="248">
        <v>12.47</v>
      </c>
      <c r="F42" s="335">
        <v>24</v>
      </c>
      <c r="G42" s="397">
        <f>SUM(F42:F49)</f>
        <v>187</v>
      </c>
      <c r="H42" s="58"/>
      <c r="I42" s="400"/>
      <c r="J42" s="409">
        <v>18</v>
      </c>
    </row>
    <row r="43" spans="1:12">
      <c r="A43" s="36">
        <v>2</v>
      </c>
      <c r="B43" s="152">
        <v>159</v>
      </c>
      <c r="C43" s="198" t="s">
        <v>173</v>
      </c>
      <c r="D43" s="107"/>
      <c r="E43" s="127">
        <v>13.47</v>
      </c>
      <c r="F43" s="336">
        <v>18</v>
      </c>
      <c r="G43" s="398"/>
      <c r="H43" s="59"/>
      <c r="I43" s="401"/>
      <c r="J43" s="410"/>
    </row>
    <row r="44" spans="1:12">
      <c r="A44" s="36">
        <v>3</v>
      </c>
      <c r="B44" s="152">
        <v>158</v>
      </c>
      <c r="C44" s="198" t="s">
        <v>174</v>
      </c>
      <c r="D44" s="107"/>
      <c r="E44" s="127">
        <v>12.19</v>
      </c>
      <c r="F44" s="336">
        <v>27</v>
      </c>
      <c r="G44" s="398"/>
      <c r="H44" s="59"/>
      <c r="I44" s="401"/>
      <c r="J44" s="410"/>
    </row>
    <row r="45" spans="1:12">
      <c r="A45" s="36">
        <v>4</v>
      </c>
      <c r="B45" s="152">
        <v>157</v>
      </c>
      <c r="C45" s="198" t="s">
        <v>175</v>
      </c>
      <c r="D45" s="107"/>
      <c r="E45" s="127">
        <v>11.4</v>
      </c>
      <c r="F45" s="336">
        <v>34</v>
      </c>
      <c r="G45" s="398"/>
      <c r="H45" s="59"/>
      <c r="I45" s="401"/>
      <c r="J45" s="410"/>
    </row>
    <row r="46" spans="1:12">
      <c r="A46" s="36">
        <v>5</v>
      </c>
      <c r="B46" s="152">
        <v>156</v>
      </c>
      <c r="C46" s="198" t="s">
        <v>176</v>
      </c>
      <c r="D46" s="107"/>
      <c r="E46" s="127">
        <v>11.36</v>
      </c>
      <c r="F46" s="336">
        <v>35</v>
      </c>
      <c r="G46" s="398"/>
      <c r="H46" s="59"/>
      <c r="I46" s="401"/>
      <c r="J46" s="410"/>
      <c r="L46" s="112"/>
    </row>
    <row r="47" spans="1:12">
      <c r="A47" s="36">
        <v>6</v>
      </c>
      <c r="B47" s="152">
        <v>155</v>
      </c>
      <c r="C47" s="198" t="s">
        <v>177</v>
      </c>
      <c r="D47" s="107"/>
      <c r="E47" s="127">
        <v>14.01</v>
      </c>
      <c r="F47" s="336">
        <v>17</v>
      </c>
      <c r="G47" s="398"/>
      <c r="H47" s="59"/>
      <c r="I47" s="401"/>
      <c r="J47" s="410"/>
    </row>
    <row r="48" spans="1:12">
      <c r="A48" s="36">
        <v>7</v>
      </c>
      <c r="B48" s="152">
        <v>154</v>
      </c>
      <c r="C48" s="198" t="s">
        <v>178</v>
      </c>
      <c r="D48" s="107"/>
      <c r="E48" s="127">
        <v>15.1</v>
      </c>
      <c r="F48" s="336"/>
      <c r="G48" s="398"/>
      <c r="H48" s="59"/>
      <c r="I48" s="401"/>
      <c r="J48" s="410"/>
    </row>
    <row r="49" spans="1:12" ht="18.75" thickBot="1">
      <c r="A49" s="39">
        <v>8</v>
      </c>
      <c r="B49" s="154">
        <v>153</v>
      </c>
      <c r="C49" s="199" t="s">
        <v>96</v>
      </c>
      <c r="D49" s="108"/>
      <c r="E49" s="249" t="s">
        <v>514</v>
      </c>
      <c r="F49" s="337">
        <v>32</v>
      </c>
      <c r="G49" s="399"/>
      <c r="H49" s="60"/>
      <c r="I49" s="402"/>
      <c r="J49" s="411"/>
    </row>
    <row r="50" spans="1:12">
      <c r="A50" s="207"/>
      <c r="B50" s="343"/>
      <c r="C50" s="355"/>
      <c r="D50" s="356"/>
      <c r="E50" s="345"/>
      <c r="F50" s="357"/>
      <c r="G50" s="358"/>
      <c r="H50" s="346"/>
      <c r="I50" s="347"/>
      <c r="J50" s="119"/>
    </row>
    <row r="51" spans="1:12" ht="24" thickBot="1">
      <c r="A51" s="149"/>
      <c r="B51" s="3" t="s">
        <v>444</v>
      </c>
      <c r="C51" s="125" t="s">
        <v>98</v>
      </c>
      <c r="D51" s="82"/>
      <c r="E51" s="42"/>
      <c r="F51" s="330"/>
      <c r="G51" s="94"/>
      <c r="H51" s="94"/>
      <c r="I51" s="94"/>
      <c r="J51" s="120"/>
    </row>
    <row r="52" spans="1:12">
      <c r="A52" s="41">
        <v>1</v>
      </c>
      <c r="B52" s="257">
        <v>304</v>
      </c>
      <c r="C52" s="254" t="s">
        <v>188</v>
      </c>
      <c r="D52" s="259"/>
      <c r="E52" s="248">
        <v>11.18</v>
      </c>
      <c r="F52" s="335">
        <v>40</v>
      </c>
      <c r="G52" s="397">
        <f>SUM(F52:F58)</f>
        <v>132</v>
      </c>
      <c r="H52" s="58"/>
      <c r="I52" s="400"/>
      <c r="J52" s="403">
        <v>32</v>
      </c>
    </row>
    <row r="53" spans="1:12">
      <c r="A53" s="36">
        <v>2</v>
      </c>
      <c r="B53" s="252">
        <v>305</v>
      </c>
      <c r="C53" s="255" t="s">
        <v>189</v>
      </c>
      <c r="D53" s="260"/>
      <c r="E53" s="127">
        <v>14.24</v>
      </c>
      <c r="F53" s="336">
        <v>15</v>
      </c>
      <c r="G53" s="398"/>
      <c r="H53" s="59"/>
      <c r="I53" s="401"/>
      <c r="J53" s="404"/>
    </row>
    <row r="54" spans="1:12">
      <c r="A54" s="36">
        <v>3</v>
      </c>
      <c r="B54" s="252">
        <v>306</v>
      </c>
      <c r="C54" s="255" t="s">
        <v>99</v>
      </c>
      <c r="D54" s="260"/>
      <c r="E54" s="127">
        <v>13.02</v>
      </c>
      <c r="F54" s="336">
        <v>22</v>
      </c>
      <c r="G54" s="398"/>
      <c r="H54" s="59"/>
      <c r="I54" s="401"/>
      <c r="J54" s="404"/>
    </row>
    <row r="55" spans="1:12">
      <c r="A55" s="36">
        <v>4</v>
      </c>
      <c r="B55" s="252">
        <v>307</v>
      </c>
      <c r="C55" s="255" t="s">
        <v>190</v>
      </c>
      <c r="D55" s="260"/>
      <c r="E55" s="127">
        <v>18.010000000000002</v>
      </c>
      <c r="F55" s="336">
        <v>1</v>
      </c>
      <c r="G55" s="398"/>
      <c r="H55" s="59"/>
      <c r="I55" s="401"/>
      <c r="J55" s="404"/>
      <c r="L55" s="112"/>
    </row>
    <row r="56" spans="1:12">
      <c r="A56" s="36">
        <v>5</v>
      </c>
      <c r="B56" s="252">
        <v>308</v>
      </c>
      <c r="C56" s="255" t="s">
        <v>191</v>
      </c>
      <c r="D56" s="260"/>
      <c r="E56" s="127" t="s">
        <v>502</v>
      </c>
      <c r="F56" s="336">
        <v>22</v>
      </c>
      <c r="G56" s="398"/>
      <c r="H56" s="59"/>
      <c r="I56" s="401"/>
      <c r="J56" s="404"/>
    </row>
    <row r="57" spans="1:12">
      <c r="A57" s="36">
        <v>6</v>
      </c>
      <c r="B57" s="252">
        <v>310</v>
      </c>
      <c r="C57" s="255" t="s">
        <v>192</v>
      </c>
      <c r="D57" s="260"/>
      <c r="E57" s="127">
        <v>16.11</v>
      </c>
      <c r="F57" s="336">
        <v>7</v>
      </c>
      <c r="G57" s="398"/>
      <c r="H57" s="59"/>
      <c r="I57" s="401"/>
      <c r="J57" s="404"/>
    </row>
    <row r="58" spans="1:12">
      <c r="A58" s="36">
        <v>7</v>
      </c>
      <c r="B58" s="252">
        <v>311</v>
      </c>
      <c r="C58" s="344" t="s">
        <v>187</v>
      </c>
      <c r="D58" s="260"/>
      <c r="E58" s="127">
        <v>12.38</v>
      </c>
      <c r="F58" s="336">
        <v>25</v>
      </c>
      <c r="G58" s="398"/>
      <c r="H58" s="59"/>
      <c r="I58" s="401"/>
      <c r="J58" s="404"/>
    </row>
    <row r="59" spans="1:12" ht="18.75" thickBot="1">
      <c r="A59" s="39">
        <v>8</v>
      </c>
      <c r="B59" s="258"/>
      <c r="C59" s="256"/>
      <c r="D59" s="261"/>
      <c r="E59" s="249"/>
      <c r="F59" s="337"/>
      <c r="G59" s="399"/>
      <c r="H59" s="60"/>
      <c r="I59" s="402"/>
      <c r="J59" s="405"/>
      <c r="K59" s="35" t="s">
        <v>480</v>
      </c>
    </row>
    <row r="60" spans="1:12" ht="21" thickBot="1">
      <c r="A60" s="118"/>
      <c r="B60" s="31" t="s">
        <v>445</v>
      </c>
      <c r="C60" s="164" t="s">
        <v>100</v>
      </c>
      <c r="D60" s="82"/>
      <c r="E60" s="42"/>
      <c r="F60" s="330"/>
      <c r="G60" s="42"/>
      <c r="H60" s="92"/>
      <c r="I60" s="92"/>
      <c r="J60" s="119"/>
    </row>
    <row r="61" spans="1:12">
      <c r="A61" s="41">
        <v>1</v>
      </c>
      <c r="B61" s="150">
        <v>292</v>
      </c>
      <c r="C61" s="193" t="s">
        <v>193</v>
      </c>
      <c r="D61" s="161"/>
      <c r="E61" s="248">
        <f ca="1">E61</f>
        <v>0</v>
      </c>
      <c r="F61" s="335">
        <v>0</v>
      </c>
      <c r="G61" s="397">
        <f>SUM(F62:F68)</f>
        <v>199</v>
      </c>
      <c r="H61" s="58"/>
      <c r="I61" s="400"/>
      <c r="J61" s="409">
        <v>15</v>
      </c>
    </row>
    <row r="62" spans="1:12">
      <c r="A62" s="36">
        <v>2</v>
      </c>
      <c r="B62" s="152">
        <v>291</v>
      </c>
      <c r="C62" s="194" t="s">
        <v>194</v>
      </c>
      <c r="D62" s="162"/>
      <c r="E62" s="127">
        <v>11.3</v>
      </c>
      <c r="F62" s="336">
        <v>36</v>
      </c>
      <c r="G62" s="398"/>
      <c r="H62" s="59"/>
      <c r="I62" s="401"/>
      <c r="J62" s="410"/>
    </row>
    <row r="63" spans="1:12">
      <c r="A63" s="36">
        <v>3</v>
      </c>
      <c r="B63" s="152">
        <v>290</v>
      </c>
      <c r="C63" s="177" t="s">
        <v>195</v>
      </c>
      <c r="D63" s="162"/>
      <c r="E63" s="127">
        <v>12.4</v>
      </c>
      <c r="F63" s="336">
        <v>25</v>
      </c>
      <c r="G63" s="398"/>
      <c r="H63" s="59"/>
      <c r="I63" s="401"/>
      <c r="J63" s="410"/>
    </row>
    <row r="64" spans="1:12">
      <c r="A64" s="36">
        <v>4</v>
      </c>
      <c r="B64" s="152">
        <v>289</v>
      </c>
      <c r="C64" s="177" t="s">
        <v>196</v>
      </c>
      <c r="D64" s="162"/>
      <c r="E64" s="127">
        <v>13.48</v>
      </c>
      <c r="F64" s="336">
        <v>18</v>
      </c>
      <c r="G64" s="398"/>
      <c r="H64" s="59"/>
      <c r="I64" s="401"/>
      <c r="J64" s="410"/>
    </row>
    <row r="65" spans="1:13">
      <c r="A65" s="36">
        <v>5</v>
      </c>
      <c r="B65" s="152">
        <v>288</v>
      </c>
      <c r="C65" s="177" t="s">
        <v>197</v>
      </c>
      <c r="D65" s="162"/>
      <c r="E65" s="127">
        <v>12.39</v>
      </c>
      <c r="F65" s="336">
        <v>25</v>
      </c>
      <c r="G65" s="398"/>
      <c r="H65" s="59"/>
      <c r="I65" s="401"/>
      <c r="J65" s="410"/>
      <c r="L65" s="112"/>
    </row>
    <row r="66" spans="1:13">
      <c r="A66" s="36">
        <v>6</v>
      </c>
      <c r="B66" s="152">
        <v>287</v>
      </c>
      <c r="C66" s="177" t="s">
        <v>198</v>
      </c>
      <c r="D66" s="162"/>
      <c r="E66" s="127">
        <v>11.06</v>
      </c>
      <c r="F66" s="336">
        <v>44</v>
      </c>
      <c r="G66" s="398"/>
      <c r="H66" s="59"/>
      <c r="I66" s="401"/>
      <c r="J66" s="410"/>
    </row>
    <row r="67" spans="1:13">
      <c r="A67" s="36">
        <v>7</v>
      </c>
      <c r="B67" s="152">
        <v>286</v>
      </c>
      <c r="C67" s="194" t="s">
        <v>101</v>
      </c>
      <c r="D67" s="162"/>
      <c r="E67" s="127">
        <v>12.23</v>
      </c>
      <c r="F67" s="336">
        <v>27</v>
      </c>
      <c r="G67" s="398"/>
      <c r="H67" s="59"/>
      <c r="I67" s="401"/>
      <c r="J67" s="410"/>
    </row>
    <row r="68" spans="1:13" ht="18.75" thickBot="1">
      <c r="A68" s="39">
        <v>8</v>
      </c>
      <c r="B68" s="154">
        <v>285</v>
      </c>
      <c r="C68" s="195" t="s">
        <v>436</v>
      </c>
      <c r="D68" s="163"/>
      <c r="E68" s="249">
        <v>12.43</v>
      </c>
      <c r="F68" s="337">
        <v>24</v>
      </c>
      <c r="G68" s="399"/>
      <c r="H68" s="60"/>
      <c r="I68" s="402"/>
      <c r="J68" s="411"/>
    </row>
    <row r="69" spans="1:13" ht="21" thickBot="1">
      <c r="A69" s="118"/>
      <c r="B69" s="31" t="s">
        <v>446</v>
      </c>
      <c r="C69" s="164" t="s">
        <v>102</v>
      </c>
      <c r="D69" s="82"/>
      <c r="E69" s="42"/>
      <c r="F69" s="330"/>
      <c r="G69" s="42"/>
      <c r="H69" s="92"/>
      <c r="I69" s="92"/>
      <c r="J69" s="119"/>
    </row>
    <row r="70" spans="1:13">
      <c r="A70" s="41">
        <v>1</v>
      </c>
      <c r="B70" s="150">
        <v>342</v>
      </c>
      <c r="C70" s="180" t="s">
        <v>199</v>
      </c>
      <c r="D70" s="151"/>
      <c r="E70" s="248">
        <v>12.35</v>
      </c>
      <c r="F70" s="335">
        <v>25</v>
      </c>
      <c r="G70" s="397">
        <f>SUM(F70:F77)</f>
        <v>126</v>
      </c>
      <c r="H70" s="58"/>
      <c r="I70" s="400"/>
      <c r="J70" s="403">
        <v>33</v>
      </c>
    </row>
    <row r="71" spans="1:13">
      <c r="A71" s="36">
        <v>2</v>
      </c>
      <c r="B71" s="152">
        <v>343</v>
      </c>
      <c r="C71" s="177" t="s">
        <v>200</v>
      </c>
      <c r="D71" s="153"/>
      <c r="E71" s="127">
        <v>13.54</v>
      </c>
      <c r="F71" s="336">
        <v>17</v>
      </c>
      <c r="G71" s="398"/>
      <c r="H71" s="59"/>
      <c r="I71" s="401"/>
      <c r="J71" s="404"/>
    </row>
    <row r="72" spans="1:13">
      <c r="A72" s="36">
        <v>3</v>
      </c>
      <c r="B72" s="152">
        <v>324</v>
      </c>
      <c r="C72" s="177" t="s">
        <v>201</v>
      </c>
      <c r="D72" s="153"/>
      <c r="E72" s="127" t="s">
        <v>509</v>
      </c>
      <c r="F72" s="336">
        <v>34</v>
      </c>
      <c r="G72" s="398"/>
      <c r="H72" s="59"/>
      <c r="I72" s="401"/>
      <c r="J72" s="404"/>
    </row>
    <row r="73" spans="1:13">
      <c r="A73" s="36">
        <v>4</v>
      </c>
      <c r="B73" s="152">
        <v>325</v>
      </c>
      <c r="C73" s="177" t="s">
        <v>202</v>
      </c>
      <c r="D73" s="153"/>
      <c r="E73" s="127">
        <f t="shared" ref="E73:E74" ca="1" si="1">E73</f>
        <v>0</v>
      </c>
      <c r="F73" s="336">
        <v>0</v>
      </c>
      <c r="G73" s="398"/>
      <c r="H73" s="59"/>
      <c r="I73" s="401"/>
      <c r="J73" s="404"/>
      <c r="L73" s="112"/>
    </row>
    <row r="74" spans="1:13">
      <c r="A74" s="36">
        <v>5</v>
      </c>
      <c r="B74" s="152">
        <v>323</v>
      </c>
      <c r="C74" s="177" t="s">
        <v>418</v>
      </c>
      <c r="D74" s="153"/>
      <c r="E74" s="127">
        <f t="shared" ca="1" si="1"/>
        <v>0</v>
      </c>
      <c r="F74" s="336">
        <v>0</v>
      </c>
      <c r="G74" s="398"/>
      <c r="H74" s="59"/>
      <c r="I74" s="401"/>
      <c r="J74" s="404"/>
    </row>
    <row r="75" spans="1:13">
      <c r="A75" s="36">
        <v>6</v>
      </c>
      <c r="B75" s="152">
        <v>320</v>
      </c>
      <c r="C75" s="177" t="s">
        <v>203</v>
      </c>
      <c r="D75" s="153"/>
      <c r="E75" s="127">
        <v>0</v>
      </c>
      <c r="F75" s="336">
        <v>0</v>
      </c>
      <c r="G75" s="398"/>
      <c r="H75" s="59"/>
      <c r="I75" s="401"/>
      <c r="J75" s="404"/>
    </row>
    <row r="76" spans="1:13">
      <c r="A76" s="36">
        <v>7</v>
      </c>
      <c r="B76" s="152">
        <v>321</v>
      </c>
      <c r="C76" s="177" t="s">
        <v>204</v>
      </c>
      <c r="D76" s="153"/>
      <c r="E76" s="127">
        <v>13.15</v>
      </c>
      <c r="F76" s="336">
        <v>21</v>
      </c>
      <c r="G76" s="398"/>
      <c r="H76" s="59"/>
      <c r="I76" s="401"/>
      <c r="J76" s="404"/>
      <c r="M76" s="172"/>
    </row>
    <row r="77" spans="1:13" ht="18.75" thickBot="1">
      <c r="A77" s="39">
        <v>8</v>
      </c>
      <c r="B77" s="154">
        <v>322</v>
      </c>
      <c r="C77" s="179" t="s">
        <v>205</v>
      </c>
      <c r="D77" s="155"/>
      <c r="E77" s="249">
        <v>12.05</v>
      </c>
      <c r="F77" s="337">
        <v>29</v>
      </c>
      <c r="G77" s="399"/>
      <c r="H77" s="60"/>
      <c r="I77" s="402"/>
      <c r="J77" s="405"/>
    </row>
    <row r="78" spans="1:13" ht="21" thickBot="1">
      <c r="A78" s="118"/>
      <c r="B78" s="31" t="s">
        <v>447</v>
      </c>
      <c r="C78" s="164" t="s">
        <v>103</v>
      </c>
      <c r="D78" s="82"/>
      <c r="E78" s="42"/>
      <c r="F78" s="330"/>
      <c r="G78" s="42"/>
      <c r="H78" s="92"/>
      <c r="I78" s="92"/>
      <c r="J78" s="119"/>
    </row>
    <row r="79" spans="1:13" ht="18" customHeight="1">
      <c r="A79" s="41">
        <v>1</v>
      </c>
      <c r="B79" s="150">
        <v>203</v>
      </c>
      <c r="C79" s="173" t="s">
        <v>206</v>
      </c>
      <c r="D79" s="147"/>
      <c r="E79" s="248" t="s">
        <v>542</v>
      </c>
      <c r="F79" s="335">
        <v>16</v>
      </c>
      <c r="G79" s="397">
        <f>SUM(F79:F85)</f>
        <v>181</v>
      </c>
      <c r="H79" s="58"/>
      <c r="I79" s="400"/>
      <c r="J79" s="409">
        <v>20</v>
      </c>
    </row>
    <row r="80" spans="1:13" ht="18" customHeight="1">
      <c r="A80" s="36">
        <v>2</v>
      </c>
      <c r="B80" s="152">
        <v>202</v>
      </c>
      <c r="C80" s="174" t="s">
        <v>207</v>
      </c>
      <c r="D80" s="145"/>
      <c r="E80" s="127" t="s">
        <v>543</v>
      </c>
      <c r="F80" s="336">
        <v>53</v>
      </c>
      <c r="G80" s="398"/>
      <c r="H80" s="59"/>
      <c r="I80" s="401"/>
      <c r="J80" s="410"/>
    </row>
    <row r="81" spans="1:16" ht="18" customHeight="1">
      <c r="A81" s="36">
        <v>3</v>
      </c>
      <c r="B81" s="152">
        <v>204</v>
      </c>
      <c r="C81" s="174" t="s">
        <v>208</v>
      </c>
      <c r="D81" s="145"/>
      <c r="E81" s="127" t="s">
        <v>511</v>
      </c>
      <c r="F81" s="336">
        <v>26</v>
      </c>
      <c r="G81" s="398"/>
      <c r="H81" s="59"/>
      <c r="I81" s="401"/>
      <c r="J81" s="410"/>
    </row>
    <row r="82" spans="1:16" ht="18" customHeight="1">
      <c r="A82" s="36">
        <v>4</v>
      </c>
      <c r="B82" s="152">
        <v>205</v>
      </c>
      <c r="C82" s="174" t="s">
        <v>209</v>
      </c>
      <c r="D82" s="145"/>
      <c r="E82" s="127">
        <v>14.12</v>
      </c>
      <c r="F82" s="336">
        <v>16</v>
      </c>
      <c r="G82" s="398"/>
      <c r="H82" s="59"/>
      <c r="I82" s="401"/>
      <c r="J82" s="410"/>
    </row>
    <row r="83" spans="1:16" ht="18" customHeight="1">
      <c r="A83" s="36">
        <v>5</v>
      </c>
      <c r="B83" s="152">
        <v>209</v>
      </c>
      <c r="C83" s="174" t="s">
        <v>210</v>
      </c>
      <c r="D83" s="145"/>
      <c r="E83" s="127" t="s">
        <v>544</v>
      </c>
      <c r="F83" s="336">
        <v>19</v>
      </c>
      <c r="G83" s="398"/>
      <c r="H83" s="59"/>
      <c r="I83" s="401"/>
      <c r="J83" s="410"/>
      <c r="L83" s="112"/>
      <c r="P83" s="126" t="e">
        <f ca="1">E79+E80+E81+E82+E83+E85+E86</f>
        <v>#REF!</v>
      </c>
    </row>
    <row r="84" spans="1:16" ht="18" customHeight="1">
      <c r="A84" s="36">
        <v>6</v>
      </c>
      <c r="B84" s="152">
        <v>210</v>
      </c>
      <c r="C84" s="174" t="s">
        <v>211</v>
      </c>
      <c r="D84" s="145"/>
      <c r="E84" s="127" t="s">
        <v>545</v>
      </c>
      <c r="F84" s="336">
        <v>31</v>
      </c>
      <c r="G84" s="398"/>
      <c r="H84" s="59"/>
      <c r="I84" s="401"/>
      <c r="J84" s="410"/>
    </row>
    <row r="85" spans="1:16" ht="18" customHeight="1">
      <c r="A85" s="36">
        <v>7</v>
      </c>
      <c r="B85" s="152">
        <v>211</v>
      </c>
      <c r="C85" s="174" t="s">
        <v>212</v>
      </c>
      <c r="D85" s="145"/>
      <c r="E85" s="127">
        <v>13.21</v>
      </c>
      <c r="F85" s="336">
        <v>20</v>
      </c>
      <c r="G85" s="398"/>
      <c r="H85" s="59"/>
      <c r="I85" s="401"/>
      <c r="J85" s="410"/>
    </row>
    <row r="86" spans="1:16" ht="18.75" customHeight="1" thickBot="1">
      <c r="A86" s="39">
        <v>8</v>
      </c>
      <c r="B86" s="154">
        <v>212</v>
      </c>
      <c r="C86" s="175" t="s">
        <v>213</v>
      </c>
      <c r="D86" s="146"/>
      <c r="E86" s="249">
        <f t="shared" ref="E86" ca="1" si="2">E86</f>
        <v>0</v>
      </c>
      <c r="F86" s="337"/>
      <c r="G86" s="399"/>
      <c r="H86" s="60"/>
      <c r="I86" s="402"/>
      <c r="J86" s="411"/>
    </row>
    <row r="87" spans="1:16" ht="21" thickBot="1">
      <c r="A87" s="118"/>
      <c r="B87" s="31" t="s">
        <v>448</v>
      </c>
      <c r="C87" s="176" t="s">
        <v>104</v>
      </c>
      <c r="D87" s="82"/>
      <c r="E87" s="42"/>
      <c r="F87" s="330"/>
      <c r="G87" s="42"/>
      <c r="H87" s="92"/>
      <c r="I87" s="92"/>
      <c r="J87" s="119"/>
    </row>
    <row r="88" spans="1:16">
      <c r="A88" s="41">
        <v>1</v>
      </c>
      <c r="B88" s="150">
        <v>269</v>
      </c>
      <c r="C88" s="184" t="s">
        <v>214</v>
      </c>
      <c r="D88" s="151"/>
      <c r="E88" s="248">
        <v>12.2</v>
      </c>
      <c r="F88" s="335">
        <v>27</v>
      </c>
      <c r="G88" s="397">
        <f>SUM(F88:F95)</f>
        <v>213</v>
      </c>
      <c r="H88" s="58"/>
      <c r="I88" s="400"/>
      <c r="J88" s="403">
        <v>11</v>
      </c>
    </row>
    <row r="89" spans="1:16">
      <c r="A89" s="36">
        <v>2</v>
      </c>
      <c r="B89" s="152">
        <v>270</v>
      </c>
      <c r="C89" s="178" t="s">
        <v>215</v>
      </c>
      <c r="D89" s="153"/>
      <c r="E89" s="127" t="s">
        <v>517</v>
      </c>
      <c r="F89" s="336">
        <v>28</v>
      </c>
      <c r="G89" s="398"/>
      <c r="H89" s="59"/>
      <c r="I89" s="401"/>
      <c r="J89" s="404"/>
    </row>
    <row r="90" spans="1:16">
      <c r="A90" s="36">
        <v>3</v>
      </c>
      <c r="B90" s="152">
        <v>271</v>
      </c>
      <c r="C90" s="178" t="s">
        <v>216</v>
      </c>
      <c r="D90" s="153"/>
      <c r="E90" s="127" t="s">
        <v>519</v>
      </c>
      <c r="F90" s="336">
        <v>30</v>
      </c>
      <c r="G90" s="398"/>
      <c r="H90" s="59"/>
      <c r="I90" s="401"/>
      <c r="J90" s="404"/>
    </row>
    <row r="91" spans="1:16">
      <c r="A91" s="36">
        <v>4</v>
      </c>
      <c r="B91" s="152">
        <v>272</v>
      </c>
      <c r="C91" s="178" t="s">
        <v>217</v>
      </c>
      <c r="D91" s="153"/>
      <c r="E91" s="127" t="s">
        <v>518</v>
      </c>
      <c r="F91" s="336"/>
      <c r="G91" s="398"/>
      <c r="H91" s="59"/>
      <c r="I91" s="401"/>
      <c r="J91" s="404"/>
    </row>
    <row r="92" spans="1:16">
      <c r="A92" s="36">
        <v>5</v>
      </c>
      <c r="B92" s="152">
        <v>273</v>
      </c>
      <c r="C92" s="178" t="s">
        <v>218</v>
      </c>
      <c r="D92" s="153"/>
      <c r="E92" s="127">
        <v>12.5</v>
      </c>
      <c r="F92" s="336">
        <v>24</v>
      </c>
      <c r="G92" s="398"/>
      <c r="H92" s="59"/>
      <c r="I92" s="401"/>
      <c r="J92" s="404"/>
      <c r="L92" s="112"/>
    </row>
    <row r="93" spans="1:16">
      <c r="A93" s="36">
        <v>6</v>
      </c>
      <c r="B93" s="152">
        <v>274</v>
      </c>
      <c r="C93" s="178" t="s">
        <v>219</v>
      </c>
      <c r="D93" s="153"/>
      <c r="E93" s="127" t="s">
        <v>520</v>
      </c>
      <c r="F93" s="336">
        <v>27</v>
      </c>
      <c r="G93" s="398"/>
      <c r="H93" s="59"/>
      <c r="I93" s="401"/>
      <c r="J93" s="404"/>
    </row>
    <row r="94" spans="1:16">
      <c r="A94" s="36">
        <v>7</v>
      </c>
      <c r="B94" s="152">
        <v>275</v>
      </c>
      <c r="C94" s="178" t="s">
        <v>220</v>
      </c>
      <c r="D94" s="153"/>
      <c r="E94" s="127">
        <v>11.47</v>
      </c>
      <c r="F94" s="336">
        <v>32</v>
      </c>
      <c r="G94" s="398"/>
      <c r="H94" s="59"/>
      <c r="I94" s="401"/>
      <c r="J94" s="404"/>
    </row>
    <row r="95" spans="1:16" ht="18.75" thickBot="1">
      <c r="A95" s="39">
        <v>8</v>
      </c>
      <c r="B95" s="154">
        <v>276</v>
      </c>
      <c r="C95" s="185" t="s">
        <v>221</v>
      </c>
      <c r="D95" s="155"/>
      <c r="E95" s="249" t="s">
        <v>521</v>
      </c>
      <c r="F95" s="337">
        <v>45</v>
      </c>
      <c r="G95" s="399"/>
      <c r="H95" s="60"/>
      <c r="I95" s="402"/>
      <c r="J95" s="405"/>
    </row>
    <row r="96" spans="1:16" ht="21" thickBot="1">
      <c r="A96" s="118"/>
      <c r="B96" s="31" t="s">
        <v>449</v>
      </c>
      <c r="C96" s="125" t="s">
        <v>105</v>
      </c>
      <c r="D96" s="82"/>
      <c r="E96" s="42"/>
      <c r="F96" s="330"/>
      <c r="G96" s="42"/>
      <c r="H96" s="92"/>
      <c r="I96" s="92"/>
      <c r="J96" s="119"/>
    </row>
    <row r="97" spans="1:12" ht="18" customHeight="1">
      <c r="A97" s="41">
        <v>1</v>
      </c>
      <c r="B97" s="150">
        <v>326</v>
      </c>
      <c r="C97" s="180" t="s">
        <v>427</v>
      </c>
      <c r="D97" s="151"/>
      <c r="E97" s="248">
        <v>11.05</v>
      </c>
      <c r="F97" s="335">
        <v>45</v>
      </c>
      <c r="G97" s="397">
        <f>SUM(F97:F104)</f>
        <v>244</v>
      </c>
      <c r="H97" s="58"/>
      <c r="I97" s="400"/>
      <c r="J97" s="403">
        <v>4</v>
      </c>
    </row>
    <row r="98" spans="1:12" ht="18" customHeight="1">
      <c r="A98" s="36">
        <v>2</v>
      </c>
      <c r="B98" s="152">
        <v>327</v>
      </c>
      <c r="C98" s="177" t="s">
        <v>106</v>
      </c>
      <c r="D98" s="153"/>
      <c r="E98" s="127">
        <v>10.56</v>
      </c>
      <c r="F98" s="336">
        <v>48</v>
      </c>
      <c r="G98" s="398"/>
      <c r="H98" s="59"/>
      <c r="I98" s="401"/>
      <c r="J98" s="404"/>
    </row>
    <row r="99" spans="1:12" ht="18" customHeight="1">
      <c r="A99" s="36">
        <v>3</v>
      </c>
      <c r="B99" s="152">
        <v>328</v>
      </c>
      <c r="C99" s="178" t="s">
        <v>110</v>
      </c>
      <c r="D99" s="153"/>
      <c r="E99" s="127">
        <v>11.59</v>
      </c>
      <c r="F99" s="336">
        <v>30</v>
      </c>
      <c r="G99" s="398"/>
      <c r="H99" s="59"/>
      <c r="I99" s="401"/>
      <c r="J99" s="404"/>
    </row>
    <row r="100" spans="1:12" ht="18" customHeight="1">
      <c r="A100" s="36">
        <v>4</v>
      </c>
      <c r="B100" s="152">
        <v>329</v>
      </c>
      <c r="C100" s="178" t="s">
        <v>109</v>
      </c>
      <c r="D100" s="153"/>
      <c r="E100" s="127">
        <v>12</v>
      </c>
      <c r="F100" s="336">
        <v>30</v>
      </c>
      <c r="G100" s="398"/>
      <c r="H100" s="59"/>
      <c r="I100" s="401"/>
      <c r="J100" s="404"/>
    </row>
    <row r="101" spans="1:12" ht="18" customHeight="1">
      <c r="A101" s="36">
        <v>5</v>
      </c>
      <c r="B101" s="152">
        <v>330</v>
      </c>
      <c r="C101" s="177" t="s">
        <v>108</v>
      </c>
      <c r="D101" s="153"/>
      <c r="E101" s="127">
        <v>11.5</v>
      </c>
      <c r="F101" s="336">
        <v>32</v>
      </c>
      <c r="G101" s="398"/>
      <c r="H101" s="59"/>
      <c r="I101" s="401"/>
      <c r="J101" s="404"/>
      <c r="L101" s="112"/>
    </row>
    <row r="102" spans="1:12" ht="18" customHeight="1">
      <c r="A102" s="36">
        <v>6</v>
      </c>
      <c r="B102" s="152">
        <v>331</v>
      </c>
      <c r="C102" s="177" t="s">
        <v>222</v>
      </c>
      <c r="D102" s="153"/>
      <c r="E102" s="127">
        <v>12.1</v>
      </c>
      <c r="F102" s="336">
        <v>28</v>
      </c>
      <c r="G102" s="398"/>
      <c r="H102" s="59"/>
      <c r="I102" s="401"/>
      <c r="J102" s="404"/>
    </row>
    <row r="103" spans="1:12" ht="18" customHeight="1">
      <c r="A103" s="36">
        <v>7</v>
      </c>
      <c r="B103" s="152">
        <v>332</v>
      </c>
      <c r="C103" s="177" t="s">
        <v>107</v>
      </c>
      <c r="D103" s="153"/>
      <c r="E103" s="127">
        <f t="shared" ref="E103" ca="1" si="3">E103</f>
        <v>0</v>
      </c>
      <c r="F103" s="336">
        <v>0</v>
      </c>
      <c r="G103" s="398"/>
      <c r="H103" s="59"/>
      <c r="I103" s="401"/>
      <c r="J103" s="404"/>
    </row>
    <row r="104" spans="1:12" ht="18.75" customHeight="1" thickBot="1">
      <c r="A104" s="39">
        <v>8</v>
      </c>
      <c r="B104" s="154">
        <v>333</v>
      </c>
      <c r="C104" s="179" t="s">
        <v>223</v>
      </c>
      <c r="D104" s="155"/>
      <c r="E104" s="249">
        <v>11.52</v>
      </c>
      <c r="F104" s="337">
        <v>31</v>
      </c>
      <c r="G104" s="399"/>
      <c r="H104" s="60"/>
      <c r="I104" s="402"/>
      <c r="J104" s="405"/>
    </row>
    <row r="105" spans="1:12" ht="21" thickBot="1">
      <c r="A105" s="118"/>
      <c r="B105" s="31" t="s">
        <v>450</v>
      </c>
      <c r="C105" s="181" t="s">
        <v>111</v>
      </c>
      <c r="D105" s="82"/>
      <c r="E105" s="42"/>
      <c r="F105" s="330"/>
      <c r="G105" s="42"/>
      <c r="H105" s="95"/>
      <c r="I105" s="95"/>
      <c r="J105" s="121"/>
    </row>
    <row r="106" spans="1:12">
      <c r="A106" s="41">
        <v>1</v>
      </c>
      <c r="B106" s="150">
        <v>168</v>
      </c>
      <c r="C106" s="182" t="s">
        <v>225</v>
      </c>
      <c r="D106" s="151"/>
      <c r="E106" s="248" t="s">
        <v>546</v>
      </c>
      <c r="F106" s="335">
        <v>42</v>
      </c>
      <c r="G106" s="397">
        <f>SUM(F106:F113)</f>
        <v>330</v>
      </c>
      <c r="H106" s="58"/>
      <c r="I106" s="400"/>
      <c r="J106" s="403">
        <v>1</v>
      </c>
    </row>
    <row r="107" spans="1:12">
      <c r="A107" s="36">
        <v>2</v>
      </c>
      <c r="B107" s="152">
        <v>167</v>
      </c>
      <c r="C107" s="183" t="s">
        <v>226</v>
      </c>
      <c r="D107" s="153"/>
      <c r="E107" s="127" t="s">
        <v>547</v>
      </c>
      <c r="F107" s="336">
        <v>41</v>
      </c>
      <c r="G107" s="398"/>
      <c r="H107" s="59"/>
      <c r="I107" s="401"/>
      <c r="J107" s="404"/>
    </row>
    <row r="108" spans="1:12">
      <c r="A108" s="36">
        <v>3</v>
      </c>
      <c r="B108" s="152">
        <v>166</v>
      </c>
      <c r="C108" s="177" t="s">
        <v>224</v>
      </c>
      <c r="D108" s="153"/>
      <c r="E108" s="127" t="s">
        <v>548</v>
      </c>
      <c r="F108" s="336">
        <v>67</v>
      </c>
      <c r="G108" s="398"/>
      <c r="H108" s="59"/>
      <c r="I108" s="401"/>
      <c r="J108" s="404"/>
    </row>
    <row r="109" spans="1:12">
      <c r="A109" s="36">
        <v>4</v>
      </c>
      <c r="B109" s="152">
        <v>165</v>
      </c>
      <c r="C109" s="177" t="s">
        <v>435</v>
      </c>
      <c r="D109" s="153"/>
      <c r="E109" s="127" t="s">
        <v>549</v>
      </c>
      <c r="F109" s="336">
        <v>39</v>
      </c>
      <c r="G109" s="398"/>
      <c r="H109" s="59"/>
      <c r="I109" s="401"/>
      <c r="J109" s="404"/>
      <c r="L109" s="112"/>
    </row>
    <row r="110" spans="1:12">
      <c r="A110" s="36">
        <v>5</v>
      </c>
      <c r="B110" s="152">
        <v>164</v>
      </c>
      <c r="C110" s="177" t="s">
        <v>112</v>
      </c>
      <c r="D110" s="153"/>
      <c r="E110" s="127" t="s">
        <v>550</v>
      </c>
      <c r="F110" s="336">
        <v>51</v>
      </c>
      <c r="G110" s="398"/>
      <c r="H110" s="59"/>
      <c r="I110" s="401"/>
      <c r="J110" s="404"/>
    </row>
    <row r="111" spans="1:12">
      <c r="A111" s="36">
        <v>6</v>
      </c>
      <c r="B111" s="152">
        <v>163</v>
      </c>
      <c r="C111" s="177" t="s">
        <v>227</v>
      </c>
      <c r="D111" s="153"/>
      <c r="E111" s="127">
        <v>10.4</v>
      </c>
      <c r="F111" s="336">
        <v>53</v>
      </c>
      <c r="G111" s="398"/>
      <c r="H111" s="59"/>
      <c r="I111" s="401"/>
      <c r="J111" s="404"/>
    </row>
    <row r="112" spans="1:12">
      <c r="A112" s="36">
        <v>7</v>
      </c>
      <c r="B112" s="152">
        <v>162</v>
      </c>
      <c r="C112" s="177" t="s">
        <v>114</v>
      </c>
      <c r="D112" s="153"/>
      <c r="E112" s="127" t="s">
        <v>551</v>
      </c>
      <c r="F112" s="336"/>
      <c r="G112" s="398"/>
      <c r="H112" s="59"/>
      <c r="I112" s="401"/>
      <c r="J112" s="404"/>
    </row>
    <row r="113" spans="1:10" ht="18.75" thickBot="1">
      <c r="A113" s="39">
        <v>8</v>
      </c>
      <c r="B113" s="154">
        <v>161</v>
      </c>
      <c r="C113" s="179" t="s">
        <v>113</v>
      </c>
      <c r="D113" s="155"/>
      <c r="E113" s="249" t="s">
        <v>552</v>
      </c>
      <c r="F113" s="337">
        <v>37</v>
      </c>
      <c r="G113" s="399"/>
      <c r="H113" s="60"/>
      <c r="I113" s="402"/>
      <c r="J113" s="405"/>
    </row>
    <row r="114" spans="1:10" ht="21" thickBot="1">
      <c r="A114" s="118"/>
      <c r="B114" s="31" t="s">
        <v>451</v>
      </c>
      <c r="C114" s="294" t="s">
        <v>115</v>
      </c>
      <c r="D114" s="82"/>
      <c r="E114" s="42"/>
      <c r="F114" s="330"/>
      <c r="G114" s="42"/>
      <c r="H114" s="92"/>
      <c r="I114" s="92"/>
      <c r="J114" s="119"/>
    </row>
    <row r="115" spans="1:10">
      <c r="A115" s="41">
        <v>1</v>
      </c>
      <c r="B115" s="150">
        <v>341</v>
      </c>
      <c r="C115" s="359" t="s">
        <v>234</v>
      </c>
      <c r="D115" s="106"/>
      <c r="E115" s="248">
        <v>12.23</v>
      </c>
      <c r="F115" s="335">
        <v>27</v>
      </c>
      <c r="G115" s="397">
        <f>SUM(F115:F122)</f>
        <v>230</v>
      </c>
      <c r="H115" s="58"/>
      <c r="I115" s="400"/>
      <c r="J115" s="403">
        <v>6</v>
      </c>
    </row>
    <row r="116" spans="1:10">
      <c r="A116" s="36">
        <v>2</v>
      </c>
      <c r="B116" s="152">
        <v>340</v>
      </c>
      <c r="C116" s="223" t="s">
        <v>230</v>
      </c>
      <c r="D116" s="107"/>
      <c r="E116" s="127">
        <v>9.5299999999999994</v>
      </c>
      <c r="F116" s="336">
        <v>69</v>
      </c>
      <c r="G116" s="398"/>
      <c r="H116" s="59"/>
      <c r="I116" s="401"/>
      <c r="J116" s="404"/>
    </row>
    <row r="117" spans="1:10">
      <c r="A117" s="36">
        <v>3</v>
      </c>
      <c r="B117" s="152">
        <v>339</v>
      </c>
      <c r="C117" s="236" t="s">
        <v>228</v>
      </c>
      <c r="D117" s="107"/>
      <c r="E117" s="127">
        <v>14.46</v>
      </c>
      <c r="F117" s="336">
        <v>13</v>
      </c>
      <c r="G117" s="398"/>
      <c r="H117" s="59"/>
      <c r="I117" s="401"/>
      <c r="J117" s="404"/>
    </row>
    <row r="118" spans="1:10">
      <c r="A118" s="36">
        <v>4</v>
      </c>
      <c r="B118" s="152">
        <v>338</v>
      </c>
      <c r="C118" s="223" t="s">
        <v>233</v>
      </c>
      <c r="D118" s="107"/>
      <c r="E118" s="127">
        <v>14.09</v>
      </c>
      <c r="F118" s="336">
        <v>16</v>
      </c>
      <c r="G118" s="398"/>
      <c r="H118" s="59"/>
      <c r="I118" s="401"/>
      <c r="J118" s="404"/>
    </row>
    <row r="119" spans="1:10">
      <c r="A119" s="36">
        <v>5</v>
      </c>
      <c r="B119" s="152">
        <v>337</v>
      </c>
      <c r="C119" s="223" t="s">
        <v>229</v>
      </c>
      <c r="D119" s="107"/>
      <c r="E119" s="127">
        <v>14.56</v>
      </c>
      <c r="F119" s="336"/>
      <c r="G119" s="398"/>
      <c r="H119" s="59"/>
      <c r="I119" s="401"/>
      <c r="J119" s="404"/>
    </row>
    <row r="120" spans="1:10">
      <c r="A120" s="36">
        <v>6</v>
      </c>
      <c r="B120" s="152">
        <v>336</v>
      </c>
      <c r="C120" s="223" t="s">
        <v>232</v>
      </c>
      <c r="D120" s="107"/>
      <c r="E120" s="127">
        <v>11.01</v>
      </c>
      <c r="F120" s="336">
        <v>46</v>
      </c>
      <c r="G120" s="398"/>
      <c r="H120" s="59"/>
      <c r="I120" s="401"/>
      <c r="J120" s="404"/>
    </row>
    <row r="121" spans="1:10">
      <c r="A121" s="36">
        <v>7</v>
      </c>
      <c r="B121" s="152">
        <v>335</v>
      </c>
      <c r="C121" s="223" t="s">
        <v>231</v>
      </c>
      <c r="D121" s="107"/>
      <c r="E121" s="127">
        <v>14.18</v>
      </c>
      <c r="F121" s="336">
        <v>15</v>
      </c>
      <c r="G121" s="398"/>
      <c r="H121" s="59"/>
      <c r="I121" s="401"/>
      <c r="J121" s="404"/>
    </row>
    <row r="122" spans="1:10" ht="18.75" thickBot="1">
      <c r="A122" s="39">
        <v>8</v>
      </c>
      <c r="B122" s="154">
        <v>334</v>
      </c>
      <c r="C122" s="224" t="s">
        <v>404</v>
      </c>
      <c r="D122" s="108"/>
      <c r="E122" s="249">
        <v>11.07</v>
      </c>
      <c r="F122" s="337">
        <v>44</v>
      </c>
      <c r="G122" s="399"/>
      <c r="H122" s="60"/>
      <c r="I122" s="402"/>
      <c r="J122" s="405"/>
    </row>
    <row r="123" spans="1:10" ht="21" thickBot="1">
      <c r="A123" s="118"/>
      <c r="B123" s="31" t="s">
        <v>452</v>
      </c>
      <c r="C123" s="294" t="s">
        <v>116</v>
      </c>
      <c r="D123" s="82"/>
      <c r="E123" s="42"/>
      <c r="F123" s="330"/>
      <c r="G123" s="42"/>
      <c r="H123" s="92"/>
      <c r="I123" s="92"/>
      <c r="J123" s="119"/>
    </row>
    <row r="124" spans="1:10">
      <c r="A124" s="41">
        <v>1</v>
      </c>
      <c r="B124" s="150">
        <v>188</v>
      </c>
      <c r="C124" s="184" t="s">
        <v>235</v>
      </c>
      <c r="D124" s="151"/>
      <c r="E124" s="248">
        <v>12.56</v>
      </c>
      <c r="F124" s="335">
        <v>23</v>
      </c>
      <c r="G124" s="397">
        <f>SUM(F124:F131)</f>
        <v>204</v>
      </c>
      <c r="H124" s="58"/>
      <c r="I124" s="400"/>
      <c r="J124" s="409">
        <v>14</v>
      </c>
    </row>
    <row r="125" spans="1:10">
      <c r="A125" s="36">
        <v>2</v>
      </c>
      <c r="B125" s="152">
        <v>183</v>
      </c>
      <c r="C125" s="178" t="s">
        <v>236</v>
      </c>
      <c r="D125" s="153"/>
      <c r="E125" s="127">
        <v>13.11</v>
      </c>
      <c r="F125" s="336">
        <v>21</v>
      </c>
      <c r="G125" s="398"/>
      <c r="H125" s="59"/>
      <c r="I125" s="401"/>
      <c r="J125" s="410"/>
    </row>
    <row r="126" spans="1:10">
      <c r="A126" s="36">
        <v>3</v>
      </c>
      <c r="B126" s="152">
        <v>181</v>
      </c>
      <c r="C126" s="178" t="s">
        <v>237</v>
      </c>
      <c r="D126" s="153"/>
      <c r="E126" s="127">
        <v>12.5</v>
      </c>
      <c r="F126" s="336">
        <v>24</v>
      </c>
      <c r="G126" s="398"/>
      <c r="H126" s="59"/>
      <c r="I126" s="401"/>
      <c r="J126" s="410"/>
    </row>
    <row r="127" spans="1:10">
      <c r="A127" s="36">
        <v>4</v>
      </c>
      <c r="B127" s="152">
        <v>182</v>
      </c>
      <c r="C127" s="178" t="s">
        <v>238</v>
      </c>
      <c r="D127" s="153"/>
      <c r="E127" s="127">
        <v>13.5</v>
      </c>
      <c r="F127" s="336">
        <v>18</v>
      </c>
      <c r="G127" s="398"/>
      <c r="H127" s="59"/>
      <c r="I127" s="401"/>
      <c r="J127" s="410"/>
    </row>
    <row r="128" spans="1:10">
      <c r="A128" s="36">
        <v>5</v>
      </c>
      <c r="B128" s="152">
        <v>180</v>
      </c>
      <c r="C128" s="178" t="s">
        <v>239</v>
      </c>
      <c r="D128" s="153"/>
      <c r="E128" s="127">
        <v>14.08</v>
      </c>
      <c r="F128" s="336"/>
      <c r="G128" s="398"/>
      <c r="H128" s="59"/>
      <c r="I128" s="401"/>
      <c r="J128" s="410"/>
    </row>
    <row r="129" spans="1:14">
      <c r="A129" s="36">
        <v>6</v>
      </c>
      <c r="B129" s="152">
        <v>179</v>
      </c>
      <c r="C129" s="178" t="s">
        <v>240</v>
      </c>
      <c r="D129" s="153"/>
      <c r="E129" s="127">
        <v>13.37</v>
      </c>
      <c r="F129" s="336">
        <v>19</v>
      </c>
      <c r="G129" s="398"/>
      <c r="H129" s="59"/>
      <c r="I129" s="401"/>
      <c r="J129" s="410"/>
    </row>
    <row r="130" spans="1:14">
      <c r="A130" s="36">
        <v>7</v>
      </c>
      <c r="B130" s="152">
        <v>178</v>
      </c>
      <c r="C130" s="178" t="s">
        <v>241</v>
      </c>
      <c r="D130" s="153"/>
      <c r="E130" s="127">
        <v>11.04</v>
      </c>
      <c r="F130" s="336">
        <v>45</v>
      </c>
      <c r="G130" s="398"/>
      <c r="H130" s="59"/>
      <c r="I130" s="401"/>
      <c r="J130" s="410"/>
    </row>
    <row r="131" spans="1:14" ht="18.75" thickBot="1">
      <c r="A131" s="39">
        <v>8</v>
      </c>
      <c r="B131" s="154">
        <v>177</v>
      </c>
      <c r="C131" s="196" t="s">
        <v>242</v>
      </c>
      <c r="D131" s="190"/>
      <c r="E131" s="249">
        <v>10.37</v>
      </c>
      <c r="F131" s="337">
        <v>54</v>
      </c>
      <c r="G131" s="399"/>
      <c r="H131" s="60"/>
      <c r="I131" s="402"/>
      <c r="J131" s="411"/>
    </row>
    <row r="132" spans="1:14" ht="21" thickBot="1">
      <c r="A132" s="118"/>
      <c r="B132" s="31" t="s">
        <v>453</v>
      </c>
      <c r="C132" s="293" t="s">
        <v>119</v>
      </c>
      <c r="D132" s="82"/>
      <c r="E132" s="42"/>
      <c r="F132" s="330"/>
      <c r="G132" s="42"/>
      <c r="H132" s="92"/>
      <c r="I132" s="92"/>
      <c r="J132" s="119"/>
    </row>
    <row r="133" spans="1:14">
      <c r="A133" s="41">
        <v>1</v>
      </c>
      <c r="B133" s="150">
        <v>38</v>
      </c>
      <c r="C133" s="184" t="s">
        <v>256</v>
      </c>
      <c r="D133" s="151"/>
      <c r="E133" s="248">
        <v>11.49</v>
      </c>
      <c r="F133" s="335">
        <v>32</v>
      </c>
      <c r="G133" s="418">
        <f>SUM(F133:F140)</f>
        <v>205</v>
      </c>
      <c r="H133" s="58"/>
      <c r="I133" s="400"/>
      <c r="J133" s="409">
        <v>13</v>
      </c>
    </row>
    <row r="134" spans="1:14">
      <c r="A134" s="36">
        <v>2</v>
      </c>
      <c r="B134" s="152">
        <v>39</v>
      </c>
      <c r="C134" s="178" t="s">
        <v>257</v>
      </c>
      <c r="D134" s="153"/>
      <c r="E134" s="127">
        <v>12.37</v>
      </c>
      <c r="F134" s="336">
        <v>25</v>
      </c>
      <c r="G134" s="419"/>
      <c r="H134" s="59"/>
      <c r="I134" s="401"/>
      <c r="J134" s="410"/>
    </row>
    <row r="135" spans="1:14">
      <c r="A135" s="36">
        <v>3</v>
      </c>
      <c r="B135" s="152">
        <v>40</v>
      </c>
      <c r="C135" s="178" t="s">
        <v>258</v>
      </c>
      <c r="D135" s="153"/>
      <c r="E135" s="127">
        <v>14.43</v>
      </c>
      <c r="F135" s="336">
        <v>13</v>
      </c>
      <c r="G135" s="419"/>
      <c r="H135" s="59"/>
      <c r="I135" s="401"/>
      <c r="J135" s="410"/>
    </row>
    <row r="136" spans="1:14">
      <c r="A136" s="36">
        <v>4</v>
      </c>
      <c r="B136" s="152">
        <v>35</v>
      </c>
      <c r="C136" s="178" t="s">
        <v>259</v>
      </c>
      <c r="D136" s="153"/>
      <c r="E136" s="127">
        <v>15.15</v>
      </c>
      <c r="F136" s="336"/>
      <c r="G136" s="419"/>
      <c r="H136" s="59"/>
      <c r="I136" s="401"/>
      <c r="J136" s="410"/>
    </row>
    <row r="137" spans="1:14">
      <c r="A137" s="36">
        <v>5</v>
      </c>
      <c r="B137" s="152">
        <v>36</v>
      </c>
      <c r="C137" s="178" t="s">
        <v>260</v>
      </c>
      <c r="D137" s="153"/>
      <c r="E137" s="127">
        <v>12.21</v>
      </c>
      <c r="F137" s="336">
        <v>27</v>
      </c>
      <c r="G137" s="419"/>
      <c r="H137" s="59"/>
      <c r="I137" s="401"/>
      <c r="J137" s="410"/>
    </row>
    <row r="138" spans="1:14">
      <c r="A138" s="36">
        <v>6</v>
      </c>
      <c r="B138" s="152">
        <v>37</v>
      </c>
      <c r="C138" s="366" t="s">
        <v>261</v>
      </c>
      <c r="D138" s="145"/>
      <c r="E138" s="367">
        <v>10.59</v>
      </c>
      <c r="F138" s="368">
        <v>47</v>
      </c>
      <c r="G138" s="419"/>
      <c r="H138" s="59"/>
      <c r="I138" s="401"/>
      <c r="J138" s="410"/>
      <c r="N138" s="221" t="s">
        <v>264</v>
      </c>
    </row>
    <row r="139" spans="1:14">
      <c r="A139" s="36">
        <v>7</v>
      </c>
      <c r="B139" s="152">
        <v>34</v>
      </c>
      <c r="C139" s="178" t="s">
        <v>262</v>
      </c>
      <c r="D139" s="153"/>
      <c r="E139" s="127">
        <v>11.22</v>
      </c>
      <c r="F139" s="336">
        <v>39</v>
      </c>
      <c r="G139" s="419"/>
      <c r="H139" s="59"/>
      <c r="I139" s="401"/>
      <c r="J139" s="410"/>
    </row>
    <row r="140" spans="1:14" ht="18.75" thickBot="1">
      <c r="A140" s="39">
        <v>8</v>
      </c>
      <c r="B140" s="154">
        <v>33</v>
      </c>
      <c r="C140" s="185" t="s">
        <v>263</v>
      </c>
      <c r="D140" s="155"/>
      <c r="E140" s="249">
        <v>13.08</v>
      </c>
      <c r="F140" s="337">
        <v>22</v>
      </c>
      <c r="G140" s="420"/>
      <c r="H140" s="60"/>
      <c r="I140" s="402"/>
      <c r="J140" s="411"/>
    </row>
    <row r="141" spans="1:14" ht="21" thickBot="1">
      <c r="A141" s="118"/>
      <c r="B141" s="31" t="s">
        <v>454</v>
      </c>
      <c r="C141" s="294" t="s">
        <v>117</v>
      </c>
      <c r="D141" s="82"/>
      <c r="E141" s="42"/>
      <c r="F141" s="330"/>
      <c r="G141" s="42"/>
      <c r="H141" s="92"/>
      <c r="I141" s="92"/>
      <c r="J141" s="119"/>
    </row>
    <row r="142" spans="1:14">
      <c r="A142" s="41">
        <v>1</v>
      </c>
      <c r="B142" s="150">
        <v>319</v>
      </c>
      <c r="C142" s="197" t="s">
        <v>118</v>
      </c>
      <c r="D142" s="197" t="s">
        <v>118</v>
      </c>
      <c r="E142" s="248">
        <v>12.46</v>
      </c>
      <c r="F142" s="335">
        <v>24</v>
      </c>
      <c r="G142" s="397">
        <f>SUM(F142:F149)</f>
        <v>190</v>
      </c>
      <c r="H142" s="58"/>
      <c r="I142" s="400"/>
      <c r="J142" s="409">
        <v>16</v>
      </c>
    </row>
    <row r="143" spans="1:14">
      <c r="A143" s="36">
        <v>2</v>
      </c>
      <c r="B143" s="152">
        <v>318</v>
      </c>
      <c r="C143" s="198" t="s">
        <v>243</v>
      </c>
      <c r="D143" s="198" t="s">
        <v>243</v>
      </c>
      <c r="E143" s="127">
        <v>12.3</v>
      </c>
      <c r="F143" s="336">
        <v>26</v>
      </c>
      <c r="G143" s="398"/>
      <c r="H143" s="59"/>
      <c r="I143" s="401"/>
      <c r="J143" s="410"/>
    </row>
    <row r="144" spans="1:14">
      <c r="A144" s="36">
        <v>3</v>
      </c>
      <c r="B144" s="152">
        <v>317</v>
      </c>
      <c r="C144" s="198" t="s">
        <v>244</v>
      </c>
      <c r="D144" s="198" t="s">
        <v>244</v>
      </c>
      <c r="E144" s="127">
        <v>13.21</v>
      </c>
      <c r="F144" s="336"/>
      <c r="G144" s="398"/>
      <c r="H144" s="59"/>
      <c r="I144" s="401"/>
      <c r="J144" s="410"/>
    </row>
    <row r="145" spans="1:12">
      <c r="A145" s="36">
        <v>4</v>
      </c>
      <c r="B145" s="152">
        <v>316</v>
      </c>
      <c r="C145" s="198" t="s">
        <v>245</v>
      </c>
      <c r="D145" s="198" t="s">
        <v>245</v>
      </c>
      <c r="E145" s="127">
        <v>13.15</v>
      </c>
      <c r="F145" s="336">
        <v>21</v>
      </c>
      <c r="G145" s="398"/>
      <c r="H145" s="59"/>
      <c r="I145" s="401"/>
      <c r="J145" s="410"/>
    </row>
    <row r="146" spans="1:12">
      <c r="A146" s="36">
        <v>5</v>
      </c>
      <c r="B146" s="152">
        <v>315</v>
      </c>
      <c r="C146" s="198" t="s">
        <v>246</v>
      </c>
      <c r="D146" s="198" t="s">
        <v>246</v>
      </c>
      <c r="E146" s="127">
        <v>12.51</v>
      </c>
      <c r="F146" s="336">
        <v>23</v>
      </c>
      <c r="G146" s="398"/>
      <c r="H146" s="59"/>
      <c r="I146" s="401"/>
      <c r="J146" s="410"/>
      <c r="L146" s="112"/>
    </row>
    <row r="147" spans="1:12">
      <c r="A147" s="36">
        <v>6</v>
      </c>
      <c r="B147" s="152">
        <v>314</v>
      </c>
      <c r="C147" s="198" t="s">
        <v>247</v>
      </c>
      <c r="D147" s="107"/>
      <c r="E147" s="127">
        <v>11.47</v>
      </c>
      <c r="F147" s="336">
        <v>32</v>
      </c>
      <c r="G147" s="398"/>
      <c r="H147" s="59"/>
      <c r="I147" s="401"/>
      <c r="J147" s="410"/>
    </row>
    <row r="148" spans="1:12">
      <c r="A148" s="36">
        <v>7</v>
      </c>
      <c r="B148" s="152">
        <v>313</v>
      </c>
      <c r="C148" s="198" t="s">
        <v>426</v>
      </c>
      <c r="D148" s="107"/>
      <c r="E148" s="127">
        <v>12.14</v>
      </c>
      <c r="F148" s="336">
        <v>28</v>
      </c>
      <c r="G148" s="398"/>
      <c r="H148" s="59"/>
      <c r="I148" s="401"/>
      <c r="J148" s="410"/>
    </row>
    <row r="149" spans="1:12" ht="18.75" thickBot="1">
      <c r="A149" s="39">
        <v>8</v>
      </c>
      <c r="B149" s="154">
        <v>312</v>
      </c>
      <c r="C149" s="199" t="s">
        <v>248</v>
      </c>
      <c r="D149" s="105"/>
      <c r="E149" s="249">
        <v>11.32</v>
      </c>
      <c r="F149" s="337">
        <v>36</v>
      </c>
      <c r="G149" s="399"/>
      <c r="H149" s="60"/>
      <c r="I149" s="402"/>
      <c r="J149" s="411"/>
    </row>
    <row r="150" spans="1:12" ht="21" thickBot="1">
      <c r="A150" s="118"/>
      <c r="B150" s="31" t="s">
        <v>455</v>
      </c>
      <c r="C150" s="125" t="s">
        <v>120</v>
      </c>
      <c r="D150" s="82"/>
      <c r="E150" s="42"/>
      <c r="F150" s="330"/>
      <c r="G150" s="42"/>
      <c r="H150" s="92"/>
      <c r="I150" s="92"/>
      <c r="J150" s="119"/>
    </row>
    <row r="151" spans="1:12">
      <c r="A151" s="41">
        <v>1</v>
      </c>
      <c r="B151" s="150">
        <v>84</v>
      </c>
      <c r="C151" s="184" t="s">
        <v>265</v>
      </c>
      <c r="D151" s="200"/>
      <c r="E151" s="248">
        <v>13.31</v>
      </c>
      <c r="F151" s="335">
        <v>19</v>
      </c>
      <c r="G151" s="397">
        <f>SUM(F151:F158)</f>
        <v>190</v>
      </c>
      <c r="H151" s="58"/>
      <c r="I151" s="400"/>
      <c r="J151" s="415">
        <v>16</v>
      </c>
    </row>
    <row r="152" spans="1:12">
      <c r="A152" s="36">
        <v>2</v>
      </c>
      <c r="B152" s="152">
        <v>81</v>
      </c>
      <c r="C152" s="178" t="s">
        <v>266</v>
      </c>
      <c r="D152" s="201"/>
      <c r="E152" s="127">
        <v>13.26</v>
      </c>
      <c r="F152" s="336">
        <v>20</v>
      </c>
      <c r="G152" s="398"/>
      <c r="H152" s="59"/>
      <c r="I152" s="401"/>
      <c r="J152" s="416"/>
    </row>
    <row r="153" spans="1:12">
      <c r="A153" s="36">
        <v>3</v>
      </c>
      <c r="B153" s="152">
        <v>80</v>
      </c>
      <c r="C153" s="178" t="s">
        <v>267</v>
      </c>
      <c r="D153" s="202"/>
      <c r="E153" s="127">
        <v>13.01</v>
      </c>
      <c r="F153" s="336">
        <v>22</v>
      </c>
      <c r="G153" s="398"/>
      <c r="H153" s="59"/>
      <c r="I153" s="401"/>
      <c r="J153" s="416"/>
    </row>
    <row r="154" spans="1:12">
      <c r="A154" s="36">
        <v>4</v>
      </c>
      <c r="B154" s="152">
        <v>79</v>
      </c>
      <c r="C154" s="178" t="s">
        <v>268</v>
      </c>
      <c r="D154" s="202"/>
      <c r="E154" s="127">
        <v>10.19</v>
      </c>
      <c r="F154" s="336">
        <v>60</v>
      </c>
      <c r="G154" s="398"/>
      <c r="H154" s="59"/>
      <c r="I154" s="401"/>
      <c r="J154" s="416"/>
    </row>
    <row r="155" spans="1:12">
      <c r="A155" s="36">
        <v>5</v>
      </c>
      <c r="B155" s="152">
        <v>78</v>
      </c>
      <c r="C155" s="178" t="s">
        <v>269</v>
      </c>
      <c r="D155" s="202"/>
      <c r="E155" s="127">
        <v>15.45</v>
      </c>
      <c r="F155" s="336"/>
      <c r="G155" s="398"/>
      <c r="H155" s="59"/>
      <c r="I155" s="401"/>
      <c r="J155" s="416"/>
      <c r="L155" s="112"/>
    </row>
    <row r="156" spans="1:12">
      <c r="A156" s="36">
        <v>6</v>
      </c>
      <c r="B156" s="152">
        <v>77</v>
      </c>
      <c r="C156" s="192" t="s">
        <v>270</v>
      </c>
      <c r="D156" s="202"/>
      <c r="E156" s="127" t="s">
        <v>515</v>
      </c>
      <c r="F156" s="336">
        <v>23</v>
      </c>
      <c r="G156" s="398"/>
      <c r="H156" s="59"/>
      <c r="I156" s="401"/>
      <c r="J156" s="416"/>
    </row>
    <row r="157" spans="1:12">
      <c r="A157" s="36">
        <v>7</v>
      </c>
      <c r="B157" s="152">
        <v>82</v>
      </c>
      <c r="C157" s="192" t="s">
        <v>271</v>
      </c>
      <c r="D157" s="202"/>
      <c r="E157" s="127">
        <v>12.53</v>
      </c>
      <c r="F157" s="336">
        <v>23</v>
      </c>
      <c r="G157" s="398"/>
      <c r="H157" s="59"/>
      <c r="I157" s="401"/>
      <c r="J157" s="416"/>
    </row>
    <row r="158" spans="1:12" ht="18.75" thickBot="1">
      <c r="A158" s="39">
        <v>8</v>
      </c>
      <c r="B158" s="154">
        <v>83</v>
      </c>
      <c r="C158" s="204" t="s">
        <v>272</v>
      </c>
      <c r="D158" s="203"/>
      <c r="E158" s="249" t="s">
        <v>516</v>
      </c>
      <c r="F158" s="337">
        <v>23</v>
      </c>
      <c r="G158" s="399"/>
      <c r="H158" s="60"/>
      <c r="I158" s="402"/>
      <c r="J158" s="417"/>
    </row>
    <row r="159" spans="1:12" ht="21" thickBot="1">
      <c r="A159" s="118"/>
      <c r="B159" s="31" t="s">
        <v>456</v>
      </c>
      <c r="C159" s="293" t="s">
        <v>121</v>
      </c>
      <c r="D159" s="82"/>
      <c r="E159" s="42"/>
      <c r="F159" s="330"/>
      <c r="G159" s="42"/>
      <c r="H159" s="92"/>
      <c r="I159" s="92"/>
      <c r="J159" s="119"/>
    </row>
    <row r="160" spans="1:12">
      <c r="A160" s="41">
        <v>1</v>
      </c>
      <c r="B160" s="150">
        <v>383</v>
      </c>
      <c r="C160" s="197" t="s">
        <v>319</v>
      </c>
      <c r="D160" s="109"/>
      <c r="E160" s="248" t="s">
        <v>553</v>
      </c>
      <c r="F160" s="335">
        <v>17</v>
      </c>
      <c r="G160" s="397">
        <f>SUM(F160:F166)</f>
        <v>81</v>
      </c>
      <c r="H160" s="58"/>
      <c r="I160" s="400"/>
      <c r="J160" s="403">
        <v>37</v>
      </c>
    </row>
    <row r="161" spans="1:12">
      <c r="A161" s="36">
        <v>2</v>
      </c>
      <c r="B161" s="152">
        <v>384</v>
      </c>
      <c r="C161" s="198" t="s">
        <v>320</v>
      </c>
      <c r="D161" s="110"/>
      <c r="E161" s="127">
        <f t="shared" ref="E161" ca="1" si="4">E161</f>
        <v>0</v>
      </c>
      <c r="F161" s="336">
        <v>0</v>
      </c>
      <c r="G161" s="398"/>
      <c r="H161" s="59"/>
      <c r="I161" s="401"/>
      <c r="J161" s="404"/>
    </row>
    <row r="162" spans="1:12">
      <c r="A162" s="36">
        <v>3</v>
      </c>
      <c r="B162" s="152">
        <v>386</v>
      </c>
      <c r="C162" s="198" t="s">
        <v>321</v>
      </c>
      <c r="D162" s="110"/>
      <c r="E162" s="127" t="s">
        <v>554</v>
      </c>
      <c r="F162" s="336">
        <v>4</v>
      </c>
      <c r="G162" s="398"/>
      <c r="H162" s="59"/>
      <c r="I162" s="401"/>
      <c r="J162" s="404"/>
    </row>
    <row r="163" spans="1:12">
      <c r="A163" s="36">
        <v>4</v>
      </c>
      <c r="B163" s="152">
        <v>387</v>
      </c>
      <c r="C163" s="198" t="s">
        <v>323</v>
      </c>
      <c r="D163" s="110"/>
      <c r="E163" s="127" t="s">
        <v>555</v>
      </c>
      <c r="F163" s="336">
        <v>21</v>
      </c>
      <c r="G163" s="398"/>
      <c r="H163" s="59"/>
      <c r="I163" s="401"/>
      <c r="J163" s="404"/>
      <c r="L163" s="112"/>
    </row>
    <row r="164" spans="1:12">
      <c r="A164" s="36">
        <v>5</v>
      </c>
      <c r="B164" s="152">
        <v>381</v>
      </c>
      <c r="C164" s="198" t="s">
        <v>324</v>
      </c>
      <c r="D164" s="110"/>
      <c r="E164" s="127" t="s">
        <v>556</v>
      </c>
      <c r="F164" s="336">
        <v>10</v>
      </c>
      <c r="G164" s="398"/>
      <c r="H164" s="59"/>
      <c r="I164" s="401"/>
      <c r="J164" s="404"/>
    </row>
    <row r="165" spans="1:12">
      <c r="A165" s="36">
        <v>6</v>
      </c>
      <c r="B165" s="152">
        <v>380</v>
      </c>
      <c r="C165" s="198" t="s">
        <v>322</v>
      </c>
      <c r="D165" s="110"/>
      <c r="E165" s="127" t="s">
        <v>557</v>
      </c>
      <c r="F165" s="336">
        <v>19</v>
      </c>
      <c r="G165" s="398"/>
      <c r="H165" s="59"/>
      <c r="I165" s="401"/>
      <c r="J165" s="404"/>
    </row>
    <row r="166" spans="1:12">
      <c r="A166" s="36">
        <v>7</v>
      </c>
      <c r="B166" s="152">
        <v>385</v>
      </c>
      <c r="C166" s="222" t="s">
        <v>429</v>
      </c>
      <c r="D166" s="110"/>
      <c r="E166" s="127" t="s">
        <v>558</v>
      </c>
      <c r="F166" s="336">
        <v>10</v>
      </c>
      <c r="G166" s="398"/>
      <c r="H166" s="59"/>
      <c r="I166" s="401"/>
      <c r="J166" s="404"/>
    </row>
    <row r="167" spans="1:12" ht="18.75" thickBot="1">
      <c r="A167" s="39">
        <v>8</v>
      </c>
      <c r="B167" s="144"/>
      <c r="C167" s="241"/>
      <c r="D167" s="108"/>
      <c r="E167" s="249"/>
      <c r="F167" s="337"/>
      <c r="G167" s="399"/>
      <c r="H167" s="60"/>
      <c r="I167" s="402"/>
      <c r="J167" s="405"/>
      <c r="K167" s="104" t="s">
        <v>480</v>
      </c>
    </row>
    <row r="168" spans="1:12" ht="21" thickBot="1">
      <c r="A168" s="118"/>
      <c r="B168" s="31" t="s">
        <v>457</v>
      </c>
      <c r="C168" s="293" t="s">
        <v>122</v>
      </c>
      <c r="D168" s="82"/>
      <c r="E168" s="42"/>
      <c r="F168" s="330"/>
      <c r="G168" s="42"/>
      <c r="H168" s="92"/>
      <c r="I168" s="92"/>
      <c r="J168" s="119"/>
    </row>
    <row r="169" spans="1:12">
      <c r="A169" s="41">
        <v>1</v>
      </c>
      <c r="B169" s="150">
        <v>256</v>
      </c>
      <c r="C169" s="197" t="s">
        <v>422</v>
      </c>
      <c r="D169" s="106"/>
      <c r="E169" s="248" t="s">
        <v>529</v>
      </c>
      <c r="F169" s="335">
        <v>43</v>
      </c>
      <c r="G169" s="397">
        <f>SUM(F169:F176)</f>
        <v>229</v>
      </c>
      <c r="H169" s="58"/>
      <c r="I169" s="400"/>
      <c r="J169" s="403">
        <v>7</v>
      </c>
    </row>
    <row r="170" spans="1:12">
      <c r="A170" s="36">
        <v>2</v>
      </c>
      <c r="B170" s="152">
        <v>257</v>
      </c>
      <c r="C170" s="198" t="s">
        <v>423</v>
      </c>
      <c r="D170" s="107"/>
      <c r="E170" s="127" t="s">
        <v>530</v>
      </c>
      <c r="F170" s="336">
        <v>28</v>
      </c>
      <c r="G170" s="398"/>
      <c r="H170" s="59"/>
      <c r="I170" s="401"/>
      <c r="J170" s="404"/>
    </row>
    <row r="171" spans="1:12">
      <c r="A171" s="36">
        <v>3</v>
      </c>
      <c r="B171" s="152">
        <v>258</v>
      </c>
      <c r="C171" s="222" t="s">
        <v>273</v>
      </c>
      <c r="D171" s="107"/>
      <c r="E171" s="127" t="s">
        <v>531</v>
      </c>
      <c r="F171" s="336">
        <v>27</v>
      </c>
      <c r="G171" s="398"/>
      <c r="H171" s="59"/>
      <c r="I171" s="401"/>
      <c r="J171" s="404"/>
    </row>
    <row r="172" spans="1:12">
      <c r="A172" s="36">
        <v>4</v>
      </c>
      <c r="B172" s="152">
        <v>259</v>
      </c>
      <c r="C172" s="198" t="s">
        <v>123</v>
      </c>
      <c r="D172" s="107"/>
      <c r="E172" s="127">
        <v>13.02</v>
      </c>
      <c r="F172" s="336">
        <v>22</v>
      </c>
      <c r="G172" s="398"/>
      <c r="H172" s="59"/>
      <c r="I172" s="401"/>
      <c r="J172" s="404"/>
      <c r="L172" s="112"/>
    </row>
    <row r="173" spans="1:12">
      <c r="A173" s="36">
        <v>5</v>
      </c>
      <c r="B173" s="152">
        <v>260</v>
      </c>
      <c r="C173" s="198" t="s">
        <v>274</v>
      </c>
      <c r="D173" s="107"/>
      <c r="E173" s="127" t="s">
        <v>532</v>
      </c>
      <c r="F173" s="336">
        <v>28</v>
      </c>
      <c r="G173" s="398"/>
      <c r="H173" s="59"/>
      <c r="I173" s="401"/>
      <c r="J173" s="404"/>
      <c r="L173" s="112"/>
    </row>
    <row r="174" spans="1:12">
      <c r="A174" s="36">
        <v>6</v>
      </c>
      <c r="B174" s="152">
        <v>221</v>
      </c>
      <c r="C174" s="198" t="s">
        <v>275</v>
      </c>
      <c r="D174" s="107"/>
      <c r="E174" s="127">
        <f t="shared" ref="E174" ca="1" si="5">E174</f>
        <v>0</v>
      </c>
      <c r="F174" s="336">
        <v>0</v>
      </c>
      <c r="G174" s="398"/>
      <c r="H174" s="59"/>
      <c r="I174" s="401"/>
      <c r="J174" s="404"/>
      <c r="L174" s="112"/>
    </row>
    <row r="175" spans="1:12">
      <c r="A175" s="36">
        <v>7</v>
      </c>
      <c r="B175" s="152">
        <v>222</v>
      </c>
      <c r="C175" s="198" t="s">
        <v>276</v>
      </c>
      <c r="D175" s="107"/>
      <c r="E175" s="127" t="s">
        <v>533</v>
      </c>
      <c r="F175" s="336">
        <v>49</v>
      </c>
      <c r="G175" s="398"/>
      <c r="H175" s="59"/>
      <c r="I175" s="401"/>
      <c r="J175" s="404"/>
    </row>
    <row r="176" spans="1:12" ht="18.75" thickBot="1">
      <c r="A176" s="39">
        <v>8</v>
      </c>
      <c r="B176" s="154">
        <v>223</v>
      </c>
      <c r="C176" s="199" t="s">
        <v>277</v>
      </c>
      <c r="D176" s="105"/>
      <c r="E176" s="249" t="s">
        <v>534</v>
      </c>
      <c r="F176" s="337">
        <v>32</v>
      </c>
      <c r="G176" s="399"/>
      <c r="H176" s="60"/>
      <c r="I176" s="402"/>
      <c r="J176" s="405"/>
    </row>
    <row r="177" spans="1:13" ht="18.75" customHeight="1" thickBot="1">
      <c r="A177" s="118"/>
      <c r="B177" s="31" t="s">
        <v>458</v>
      </c>
      <c r="C177" s="293" t="s">
        <v>124</v>
      </c>
      <c r="D177" s="82"/>
      <c r="E177" s="42"/>
      <c r="F177" s="330"/>
      <c r="G177" s="94"/>
      <c r="H177" s="94"/>
      <c r="I177" s="94"/>
      <c r="J177" s="120"/>
    </row>
    <row r="178" spans="1:13">
      <c r="A178" s="41">
        <v>1</v>
      </c>
      <c r="B178" s="150">
        <v>176</v>
      </c>
      <c r="C178" s="180" t="s">
        <v>278</v>
      </c>
      <c r="D178" s="151"/>
      <c r="E178" s="248">
        <v>12.35</v>
      </c>
      <c r="F178" s="335">
        <v>25</v>
      </c>
      <c r="G178" s="397">
        <f>SUM(F178:F185)</f>
        <v>157</v>
      </c>
      <c r="H178" s="58"/>
      <c r="I178" s="400"/>
      <c r="J178" s="403">
        <v>27</v>
      </c>
    </row>
    <row r="179" spans="1:13">
      <c r="A179" s="36">
        <v>2</v>
      </c>
      <c r="B179" s="152">
        <v>175</v>
      </c>
      <c r="C179" s="177" t="s">
        <v>279</v>
      </c>
      <c r="D179" s="153"/>
      <c r="E179" s="127">
        <v>12.47</v>
      </c>
      <c r="F179" s="336">
        <v>24</v>
      </c>
      <c r="G179" s="398"/>
      <c r="H179" s="59"/>
      <c r="I179" s="401"/>
      <c r="J179" s="404"/>
    </row>
    <row r="180" spans="1:13">
      <c r="A180" s="36">
        <v>3</v>
      </c>
      <c r="B180" s="152">
        <v>174</v>
      </c>
      <c r="C180" s="177" t="s">
        <v>280</v>
      </c>
      <c r="D180" s="153"/>
      <c r="E180" s="127">
        <v>14.33</v>
      </c>
      <c r="F180" s="336">
        <v>14</v>
      </c>
      <c r="G180" s="398"/>
      <c r="H180" s="59"/>
      <c r="I180" s="401"/>
      <c r="J180" s="404"/>
    </row>
    <row r="181" spans="1:13">
      <c r="A181" s="36">
        <v>4</v>
      </c>
      <c r="B181" s="152">
        <v>173</v>
      </c>
      <c r="C181" s="177" t="s">
        <v>281</v>
      </c>
      <c r="D181" s="153"/>
      <c r="E181" s="127">
        <v>12.28</v>
      </c>
      <c r="F181" s="336">
        <v>26</v>
      </c>
      <c r="G181" s="398"/>
      <c r="H181" s="59"/>
      <c r="I181" s="401"/>
      <c r="J181" s="404"/>
      <c r="L181" s="112"/>
    </row>
    <row r="182" spans="1:13">
      <c r="A182" s="36">
        <v>5</v>
      </c>
      <c r="B182" s="152">
        <v>152</v>
      </c>
      <c r="C182" s="177" t="s">
        <v>282</v>
      </c>
      <c r="D182" s="153"/>
      <c r="E182" s="127">
        <v>13.11</v>
      </c>
      <c r="F182" s="336">
        <v>21</v>
      </c>
      <c r="G182" s="398"/>
      <c r="H182" s="59"/>
      <c r="I182" s="401"/>
      <c r="J182" s="404"/>
    </row>
    <row r="183" spans="1:13">
      <c r="A183" s="36">
        <v>6</v>
      </c>
      <c r="B183" s="152">
        <v>172</v>
      </c>
      <c r="C183" s="177" t="s">
        <v>283</v>
      </c>
      <c r="D183" s="153"/>
      <c r="E183" s="127">
        <v>16.100000000000001</v>
      </c>
      <c r="F183" s="336"/>
      <c r="G183" s="398"/>
      <c r="H183" s="59"/>
      <c r="I183" s="401"/>
      <c r="J183" s="404"/>
    </row>
    <row r="184" spans="1:13">
      <c r="A184" s="36">
        <v>7</v>
      </c>
      <c r="B184" s="152">
        <v>171</v>
      </c>
      <c r="C184" s="177" t="s">
        <v>284</v>
      </c>
      <c r="D184" s="153"/>
      <c r="E184" s="127">
        <v>12.49</v>
      </c>
      <c r="F184" s="336">
        <v>24</v>
      </c>
      <c r="G184" s="398"/>
      <c r="H184" s="59"/>
      <c r="I184" s="401"/>
      <c r="J184" s="404"/>
    </row>
    <row r="185" spans="1:13" ht="18.75" thickBot="1">
      <c r="A185" s="39">
        <v>8</v>
      </c>
      <c r="B185" s="154">
        <v>170</v>
      </c>
      <c r="C185" s="179" t="s">
        <v>285</v>
      </c>
      <c r="D185" s="155"/>
      <c r="E185" s="249">
        <v>13</v>
      </c>
      <c r="F185" s="337">
        <v>23</v>
      </c>
      <c r="G185" s="399"/>
      <c r="H185" s="60"/>
      <c r="I185" s="402"/>
      <c r="J185" s="405"/>
    </row>
    <row r="186" spans="1:13" ht="21" thickBot="1">
      <c r="A186" s="118"/>
      <c r="B186" s="31" t="s">
        <v>459</v>
      </c>
      <c r="C186" s="125" t="s">
        <v>125</v>
      </c>
      <c r="D186" s="82"/>
      <c r="E186" s="42"/>
      <c r="F186" s="330"/>
      <c r="G186" s="42"/>
      <c r="H186" s="92"/>
      <c r="I186" s="92"/>
      <c r="J186" s="119"/>
    </row>
    <row r="187" spans="1:13" ht="21" customHeight="1">
      <c r="A187" s="41">
        <v>1</v>
      </c>
      <c r="B187" s="150">
        <v>220</v>
      </c>
      <c r="C187" s="184" t="s">
        <v>126</v>
      </c>
      <c r="D187" s="151"/>
      <c r="E187" s="248" t="s">
        <v>535</v>
      </c>
      <c r="F187" s="335">
        <v>20</v>
      </c>
      <c r="G187" s="397">
        <f>SUM(F187:F194)</f>
        <v>119</v>
      </c>
      <c r="H187" s="58"/>
      <c r="I187" s="400"/>
      <c r="J187" s="403">
        <v>34</v>
      </c>
    </row>
    <row r="188" spans="1:13" ht="21" customHeight="1">
      <c r="A188" s="36">
        <v>2</v>
      </c>
      <c r="B188" s="152">
        <v>219</v>
      </c>
      <c r="C188" s="178" t="s">
        <v>421</v>
      </c>
      <c r="D188" s="153"/>
      <c r="E188" s="127" t="s">
        <v>536</v>
      </c>
      <c r="F188" s="336">
        <v>25</v>
      </c>
      <c r="G188" s="398"/>
      <c r="H188" s="59"/>
      <c r="I188" s="401"/>
      <c r="J188" s="404"/>
      <c r="L188" s="112"/>
    </row>
    <row r="189" spans="1:13" ht="23.25" customHeight="1">
      <c r="A189" s="36">
        <v>3</v>
      </c>
      <c r="B189" s="152">
        <v>218</v>
      </c>
      <c r="C189" s="178" t="s">
        <v>286</v>
      </c>
      <c r="D189" s="153"/>
      <c r="E189" s="127" t="s">
        <v>537</v>
      </c>
      <c r="F189" s="336">
        <v>16</v>
      </c>
      <c r="G189" s="398"/>
      <c r="H189" s="59"/>
      <c r="I189" s="401"/>
      <c r="J189" s="404"/>
      <c r="M189" s="247"/>
    </row>
    <row r="190" spans="1:13" ht="19.5" customHeight="1">
      <c r="A190" s="36">
        <v>4</v>
      </c>
      <c r="B190" s="152">
        <v>217</v>
      </c>
      <c r="C190" s="178" t="s">
        <v>287</v>
      </c>
      <c r="D190" s="153"/>
      <c r="E190" s="127" t="s">
        <v>538</v>
      </c>
      <c r="F190" s="336">
        <v>11</v>
      </c>
      <c r="G190" s="398"/>
      <c r="H190" s="59"/>
      <c r="I190" s="401"/>
      <c r="J190" s="404"/>
      <c r="M190" s="247"/>
    </row>
    <row r="191" spans="1:13" ht="22.5" customHeight="1">
      <c r="A191" s="36">
        <v>5</v>
      </c>
      <c r="B191" s="152">
        <v>216</v>
      </c>
      <c r="C191" s="178" t="s">
        <v>288</v>
      </c>
      <c r="D191" s="205"/>
      <c r="E191" s="127" t="s">
        <v>539</v>
      </c>
      <c r="F191" s="336">
        <v>14</v>
      </c>
      <c r="G191" s="398"/>
      <c r="H191" s="59"/>
      <c r="I191" s="401"/>
      <c r="J191" s="404"/>
      <c r="L191" s="112"/>
      <c r="M191" s="247"/>
    </row>
    <row r="192" spans="1:13" ht="22.5" customHeight="1">
      <c r="A192" s="36">
        <v>6</v>
      </c>
      <c r="B192" s="152">
        <v>215</v>
      </c>
      <c r="C192" s="178" t="s">
        <v>289</v>
      </c>
      <c r="D192" s="153"/>
      <c r="E192" s="127">
        <f t="shared" ref="E192" ca="1" si="6">E192</f>
        <v>0</v>
      </c>
      <c r="F192" s="336">
        <v>0</v>
      </c>
      <c r="G192" s="398"/>
      <c r="H192" s="59"/>
      <c r="I192" s="401"/>
      <c r="J192" s="404"/>
      <c r="M192" s="247"/>
    </row>
    <row r="193" spans="1:13" ht="23.25" customHeight="1">
      <c r="A193" s="36">
        <v>7</v>
      </c>
      <c r="B193" s="152">
        <v>214</v>
      </c>
      <c r="C193" s="178" t="s">
        <v>290</v>
      </c>
      <c r="D193" s="153"/>
      <c r="E193" s="127" t="s">
        <v>540</v>
      </c>
      <c r="F193" s="336">
        <v>20</v>
      </c>
      <c r="G193" s="398"/>
      <c r="H193" s="59"/>
      <c r="I193" s="401"/>
      <c r="J193" s="404"/>
      <c r="M193" s="247"/>
    </row>
    <row r="194" spans="1:13" ht="25.5" customHeight="1" thickBot="1">
      <c r="A194" s="39">
        <v>8</v>
      </c>
      <c r="B194" s="154">
        <v>213</v>
      </c>
      <c r="C194" s="185" t="s">
        <v>291</v>
      </c>
      <c r="D194" s="155"/>
      <c r="E194" s="249" t="s">
        <v>541</v>
      </c>
      <c r="F194" s="337">
        <v>13</v>
      </c>
      <c r="G194" s="399"/>
      <c r="H194" s="60"/>
      <c r="I194" s="402"/>
      <c r="J194" s="405"/>
      <c r="M194" s="247"/>
    </row>
    <row r="195" spans="1:13" ht="21" thickBot="1">
      <c r="A195" s="118"/>
      <c r="B195" s="31" t="s">
        <v>476</v>
      </c>
      <c r="C195" s="125" t="s">
        <v>299</v>
      </c>
      <c r="D195" s="82"/>
      <c r="E195" s="42"/>
      <c r="F195" s="330"/>
      <c r="G195" s="42"/>
      <c r="H195" s="92"/>
      <c r="I195" s="92"/>
      <c r="J195" s="119"/>
    </row>
    <row r="196" spans="1:13">
      <c r="A196" s="41">
        <v>1</v>
      </c>
      <c r="B196" s="150">
        <v>169</v>
      </c>
      <c r="C196" s="197" t="s">
        <v>396</v>
      </c>
      <c r="D196" s="106"/>
      <c r="E196" s="248">
        <v>11.24</v>
      </c>
      <c r="F196" s="335">
        <v>38</v>
      </c>
      <c r="G196" s="397">
        <f>SUM(F196:F203)</f>
        <v>225</v>
      </c>
      <c r="H196" s="58"/>
      <c r="I196" s="400"/>
      <c r="J196" s="403">
        <v>8</v>
      </c>
    </row>
    <row r="197" spans="1:13">
      <c r="A197" s="36">
        <v>2</v>
      </c>
      <c r="B197" s="152">
        <v>196</v>
      </c>
      <c r="C197" s="198" t="s">
        <v>397</v>
      </c>
      <c r="D197" s="107"/>
      <c r="E197" s="127">
        <v>10.38</v>
      </c>
      <c r="F197" s="336">
        <v>54</v>
      </c>
      <c r="G197" s="398"/>
      <c r="H197" s="59"/>
      <c r="I197" s="401"/>
      <c r="J197" s="404"/>
    </row>
    <row r="198" spans="1:13">
      <c r="A198" s="36">
        <v>3</v>
      </c>
      <c r="B198" s="152">
        <v>199</v>
      </c>
      <c r="C198" s="198" t="s">
        <v>398</v>
      </c>
      <c r="D198" s="107"/>
      <c r="E198" s="127">
        <v>12.17</v>
      </c>
      <c r="F198" s="336">
        <v>27</v>
      </c>
      <c r="G198" s="398"/>
      <c r="H198" s="59"/>
      <c r="I198" s="401"/>
      <c r="J198" s="404"/>
    </row>
    <row r="199" spans="1:13">
      <c r="A199" s="36">
        <v>4</v>
      </c>
      <c r="B199" s="152">
        <v>195</v>
      </c>
      <c r="C199" s="198" t="s">
        <v>399</v>
      </c>
      <c r="D199" s="107"/>
      <c r="E199" s="127">
        <v>13.48</v>
      </c>
      <c r="F199" s="336"/>
      <c r="G199" s="398"/>
      <c r="H199" s="59"/>
      <c r="I199" s="401"/>
      <c r="J199" s="404"/>
    </row>
    <row r="200" spans="1:13">
      <c r="A200" s="36">
        <v>5</v>
      </c>
      <c r="B200" s="152">
        <v>197</v>
      </c>
      <c r="C200" s="198" t="s">
        <v>400</v>
      </c>
      <c r="D200" s="107"/>
      <c r="E200" s="127" t="s">
        <v>510</v>
      </c>
      <c r="F200" s="336">
        <v>21</v>
      </c>
      <c r="G200" s="398"/>
      <c r="H200" s="59"/>
      <c r="I200" s="401"/>
      <c r="J200" s="404"/>
      <c r="L200" s="112"/>
    </row>
    <row r="201" spans="1:13">
      <c r="A201" s="36">
        <v>6</v>
      </c>
      <c r="B201" s="152">
        <v>194</v>
      </c>
      <c r="C201" s="198" t="s">
        <v>401</v>
      </c>
      <c r="D201" s="107"/>
      <c r="E201" s="127">
        <v>13.44</v>
      </c>
      <c r="F201" s="336">
        <v>18</v>
      </c>
      <c r="G201" s="398"/>
      <c r="H201" s="59"/>
      <c r="I201" s="401"/>
      <c r="J201" s="404"/>
    </row>
    <row r="202" spans="1:13">
      <c r="A202" s="36">
        <v>7</v>
      </c>
      <c r="B202" s="152">
        <v>193</v>
      </c>
      <c r="C202" s="198" t="s">
        <v>402</v>
      </c>
      <c r="D202" s="107"/>
      <c r="E202" s="127">
        <v>11.21</v>
      </c>
      <c r="F202" s="336">
        <v>39</v>
      </c>
      <c r="G202" s="398"/>
      <c r="H202" s="59"/>
      <c r="I202" s="401"/>
      <c r="J202" s="404"/>
    </row>
    <row r="203" spans="1:13" ht="18.75" thickBot="1">
      <c r="A203" s="39">
        <v>8</v>
      </c>
      <c r="B203" s="154">
        <v>192</v>
      </c>
      <c r="C203" s="199" t="s">
        <v>403</v>
      </c>
      <c r="D203" s="108"/>
      <c r="E203" s="249">
        <v>12.15</v>
      </c>
      <c r="F203" s="337">
        <v>28</v>
      </c>
      <c r="G203" s="399"/>
      <c r="H203" s="60"/>
      <c r="I203" s="402"/>
      <c r="J203" s="405"/>
    </row>
    <row r="204" spans="1:13">
      <c r="A204" s="207"/>
      <c r="B204" s="343"/>
      <c r="C204" s="355"/>
      <c r="D204" s="356"/>
      <c r="E204" s="345"/>
      <c r="F204" s="357"/>
      <c r="G204" s="358"/>
      <c r="H204" s="346"/>
      <c r="I204" s="347"/>
      <c r="J204" s="119"/>
    </row>
    <row r="205" spans="1:13" ht="18.75" thickBot="1">
      <c r="A205" s="207"/>
      <c r="B205" s="31" t="s">
        <v>460</v>
      </c>
      <c r="C205" s="293" t="s">
        <v>127</v>
      </c>
      <c r="D205" s="114"/>
      <c r="E205" s="42"/>
      <c r="F205" s="330"/>
      <c r="G205" s="115"/>
      <c r="H205" s="92"/>
      <c r="I205" s="156"/>
      <c r="J205" s="119"/>
    </row>
    <row r="206" spans="1:13">
      <c r="A206" s="41">
        <v>1</v>
      </c>
      <c r="B206" s="150">
        <v>261</v>
      </c>
      <c r="C206" s="197" t="s">
        <v>315</v>
      </c>
      <c r="D206" s="151"/>
      <c r="E206" s="248" t="s">
        <v>522</v>
      </c>
      <c r="F206" s="335">
        <v>33</v>
      </c>
      <c r="G206" s="397">
        <f>SUM(F206:F213)</f>
        <v>163</v>
      </c>
      <c r="H206" s="58"/>
      <c r="I206" s="400"/>
      <c r="J206" s="403">
        <v>26</v>
      </c>
    </row>
    <row r="207" spans="1:13">
      <c r="A207" s="36">
        <v>2</v>
      </c>
      <c r="B207" s="152">
        <v>262</v>
      </c>
      <c r="C207" s="198" t="s">
        <v>128</v>
      </c>
      <c r="D207" s="153"/>
      <c r="E207" s="127" t="s">
        <v>523</v>
      </c>
      <c r="F207" s="336">
        <v>16</v>
      </c>
      <c r="G207" s="398"/>
      <c r="H207" s="59"/>
      <c r="I207" s="401"/>
      <c r="J207" s="404"/>
    </row>
    <row r="208" spans="1:13">
      <c r="A208" s="36">
        <v>3</v>
      </c>
      <c r="B208" s="152">
        <v>263</v>
      </c>
      <c r="C208" s="198" t="s">
        <v>316</v>
      </c>
      <c r="D208" s="153"/>
      <c r="E208" s="127" t="s">
        <v>524</v>
      </c>
      <c r="F208" s="336">
        <v>28</v>
      </c>
      <c r="G208" s="398"/>
      <c r="H208" s="59"/>
      <c r="I208" s="401"/>
      <c r="J208" s="404"/>
    </row>
    <row r="209" spans="1:15">
      <c r="A209" s="36">
        <v>4</v>
      </c>
      <c r="B209" s="152">
        <v>264</v>
      </c>
      <c r="C209" s="198" t="s">
        <v>129</v>
      </c>
      <c r="D209" s="153"/>
      <c r="E209" s="127" t="s">
        <v>525</v>
      </c>
      <c r="F209" s="336"/>
      <c r="G209" s="398"/>
      <c r="H209" s="59"/>
      <c r="I209" s="401"/>
      <c r="J209" s="404"/>
    </row>
    <row r="210" spans="1:15">
      <c r="A210" s="36">
        <v>5</v>
      </c>
      <c r="B210" s="152">
        <v>265</v>
      </c>
      <c r="C210" s="198" t="s">
        <v>317</v>
      </c>
      <c r="D210" s="153"/>
      <c r="E210" s="127">
        <v>12.19</v>
      </c>
      <c r="F210" s="336">
        <v>27</v>
      </c>
      <c r="G210" s="398"/>
      <c r="H210" s="59"/>
      <c r="I210" s="401"/>
      <c r="J210" s="404"/>
    </row>
    <row r="211" spans="1:15">
      <c r="A211" s="36">
        <v>6</v>
      </c>
      <c r="B211" s="152">
        <v>266</v>
      </c>
      <c r="C211" s="198" t="s">
        <v>130</v>
      </c>
      <c r="D211" s="153"/>
      <c r="E211" s="127" t="s">
        <v>526</v>
      </c>
      <c r="F211" s="336">
        <v>17</v>
      </c>
      <c r="G211" s="398"/>
      <c r="H211" s="59"/>
      <c r="I211" s="401"/>
      <c r="J211" s="404"/>
    </row>
    <row r="212" spans="1:15">
      <c r="A212" s="36">
        <v>7</v>
      </c>
      <c r="B212" s="152">
        <v>267</v>
      </c>
      <c r="C212" s="198" t="s">
        <v>318</v>
      </c>
      <c r="D212" s="153"/>
      <c r="E212" s="127" t="s">
        <v>527</v>
      </c>
      <c r="F212" s="336">
        <v>31</v>
      </c>
      <c r="G212" s="398"/>
      <c r="H212" s="59"/>
      <c r="I212" s="401"/>
      <c r="J212" s="404"/>
    </row>
    <row r="213" spans="1:15" ht="18.75" thickBot="1">
      <c r="A213" s="39">
        <v>8</v>
      </c>
      <c r="B213" s="154">
        <v>268</v>
      </c>
      <c r="C213" s="199" t="s">
        <v>131</v>
      </c>
      <c r="D213" s="155"/>
      <c r="E213" s="249" t="s">
        <v>528</v>
      </c>
      <c r="F213" s="337">
        <v>11</v>
      </c>
      <c r="G213" s="399"/>
      <c r="H213" s="60"/>
      <c r="I213" s="402"/>
      <c r="J213" s="405"/>
    </row>
    <row r="214" spans="1:15" ht="21" thickBot="1">
      <c r="A214" s="118"/>
      <c r="B214" s="31" t="s">
        <v>461</v>
      </c>
      <c r="C214" s="125" t="s">
        <v>132</v>
      </c>
      <c r="D214" s="82"/>
      <c r="E214" s="42"/>
      <c r="F214" s="330"/>
      <c r="G214" s="42"/>
      <c r="H214" s="92"/>
      <c r="I214" s="92"/>
      <c r="J214" s="119"/>
    </row>
    <row r="215" spans="1:15">
      <c r="A215" s="41">
        <v>1</v>
      </c>
      <c r="B215" s="150">
        <v>97</v>
      </c>
      <c r="C215" s="191" t="s">
        <v>292</v>
      </c>
      <c r="D215" s="151"/>
      <c r="E215" s="248">
        <v>11.08</v>
      </c>
      <c r="F215" s="335">
        <v>44</v>
      </c>
      <c r="G215" s="397">
        <f>SUM(F215:F222)</f>
        <v>214</v>
      </c>
      <c r="H215" s="58"/>
      <c r="I215" s="400"/>
      <c r="J215" s="403">
        <v>10</v>
      </c>
    </row>
    <row r="216" spans="1:15">
      <c r="A216" s="36">
        <v>2</v>
      </c>
      <c r="B216" s="152">
        <v>91</v>
      </c>
      <c r="C216" s="192" t="s">
        <v>133</v>
      </c>
      <c r="D216" s="153"/>
      <c r="E216" s="127">
        <v>10.53</v>
      </c>
      <c r="F216" s="336">
        <v>49</v>
      </c>
      <c r="G216" s="398"/>
      <c r="H216" s="59"/>
      <c r="I216" s="401"/>
      <c r="J216" s="404"/>
      <c r="O216" s="206"/>
    </row>
    <row r="217" spans="1:15">
      <c r="A217" s="36">
        <v>3</v>
      </c>
      <c r="B217" s="152">
        <v>90</v>
      </c>
      <c r="C217" s="192" t="s">
        <v>293</v>
      </c>
      <c r="D217" s="153"/>
      <c r="E217" s="127" t="s">
        <v>500</v>
      </c>
      <c r="F217" s="336">
        <v>27</v>
      </c>
      <c r="G217" s="398"/>
      <c r="H217" s="59"/>
      <c r="I217" s="401"/>
      <c r="J217" s="404"/>
    </row>
    <row r="218" spans="1:15">
      <c r="A218" s="36">
        <v>4</v>
      </c>
      <c r="B218" s="152">
        <v>89</v>
      </c>
      <c r="C218" s="192" t="s">
        <v>294</v>
      </c>
      <c r="D218" s="153"/>
      <c r="E218" s="127" t="s">
        <v>501</v>
      </c>
      <c r="F218" s="336">
        <v>28</v>
      </c>
      <c r="G218" s="398"/>
      <c r="H218" s="59"/>
      <c r="I218" s="401"/>
      <c r="J218" s="404"/>
    </row>
    <row r="219" spans="1:15">
      <c r="A219" s="36">
        <v>5</v>
      </c>
      <c r="B219" s="152">
        <v>88</v>
      </c>
      <c r="C219" s="192" t="s">
        <v>295</v>
      </c>
      <c r="D219" s="153"/>
      <c r="E219" s="127">
        <v>15.03</v>
      </c>
      <c r="F219" s="336"/>
      <c r="G219" s="398"/>
      <c r="H219" s="59"/>
      <c r="I219" s="401"/>
      <c r="J219" s="404"/>
      <c r="L219" s="112"/>
    </row>
    <row r="220" spans="1:15">
      <c r="A220" s="36">
        <v>6</v>
      </c>
      <c r="B220" s="152">
        <v>87</v>
      </c>
      <c r="C220" s="192" t="s">
        <v>296</v>
      </c>
      <c r="D220" s="153"/>
      <c r="E220" s="127">
        <v>12.01</v>
      </c>
      <c r="F220" s="336">
        <v>29</v>
      </c>
      <c r="G220" s="398"/>
      <c r="H220" s="59"/>
      <c r="I220" s="401"/>
      <c r="J220" s="404"/>
    </row>
    <row r="221" spans="1:15">
      <c r="A221" s="36">
        <v>7</v>
      </c>
      <c r="B221" s="152">
        <v>86</v>
      </c>
      <c r="C221" s="192" t="s">
        <v>297</v>
      </c>
      <c r="D221" s="153"/>
      <c r="E221" s="127">
        <v>13.14</v>
      </c>
      <c r="F221" s="336">
        <v>21</v>
      </c>
      <c r="G221" s="398"/>
      <c r="H221" s="59"/>
      <c r="I221" s="401"/>
      <c r="J221" s="404"/>
    </row>
    <row r="222" spans="1:15" ht="18.75" thickBot="1">
      <c r="A222" s="39">
        <v>8</v>
      </c>
      <c r="B222" s="154">
        <v>85</v>
      </c>
      <c r="C222" s="196" t="s">
        <v>298</v>
      </c>
      <c r="D222" s="155"/>
      <c r="E222" s="249">
        <v>14.05</v>
      </c>
      <c r="F222" s="337">
        <v>16</v>
      </c>
      <c r="G222" s="399"/>
      <c r="H222" s="60"/>
      <c r="I222" s="402"/>
      <c r="J222" s="405"/>
    </row>
    <row r="223" spans="1:15" ht="21" thickBot="1">
      <c r="A223" s="118"/>
      <c r="B223" s="31" t="s">
        <v>462</v>
      </c>
      <c r="C223" s="125" t="s">
        <v>134</v>
      </c>
      <c r="D223" s="82"/>
      <c r="E223" s="42"/>
      <c r="F223" s="330"/>
      <c r="G223" s="42"/>
      <c r="H223" s="92"/>
      <c r="I223" s="92"/>
      <c r="J223" s="119"/>
    </row>
    <row r="224" spans="1:15">
      <c r="A224" s="41">
        <v>1</v>
      </c>
      <c r="B224" s="150">
        <v>277</v>
      </c>
      <c r="C224" s="184" t="s">
        <v>300</v>
      </c>
      <c r="D224" s="151"/>
      <c r="E224" s="248" t="s">
        <v>488</v>
      </c>
      <c r="F224" s="335">
        <v>37</v>
      </c>
      <c r="G224" s="397">
        <f>SUM(F224:F230)</f>
        <v>175</v>
      </c>
      <c r="H224" s="58"/>
      <c r="I224" s="400"/>
      <c r="J224" s="409">
        <v>24</v>
      </c>
    </row>
    <row r="225" spans="1:15">
      <c r="A225" s="36">
        <v>2</v>
      </c>
      <c r="B225" s="152">
        <v>278</v>
      </c>
      <c r="C225" s="178" t="s">
        <v>301</v>
      </c>
      <c r="D225" s="153"/>
      <c r="E225" s="127" t="s">
        <v>489</v>
      </c>
      <c r="F225" s="336">
        <v>18</v>
      </c>
      <c r="G225" s="398"/>
      <c r="H225" s="59"/>
      <c r="I225" s="401"/>
      <c r="J225" s="410"/>
      <c r="L225" s="112"/>
    </row>
    <row r="226" spans="1:15">
      <c r="A226" s="36">
        <v>3</v>
      </c>
      <c r="B226" s="152">
        <v>279</v>
      </c>
      <c r="C226" s="178" t="s">
        <v>302</v>
      </c>
      <c r="D226" s="153"/>
      <c r="E226" s="127">
        <v>13.33</v>
      </c>
      <c r="F226" s="336">
        <v>19</v>
      </c>
      <c r="G226" s="398"/>
      <c r="H226" s="59"/>
      <c r="I226" s="401"/>
      <c r="J226" s="410"/>
    </row>
    <row r="227" spans="1:15">
      <c r="A227" s="36">
        <v>4</v>
      </c>
      <c r="B227" s="152">
        <v>280</v>
      </c>
      <c r="C227" s="178" t="s">
        <v>303</v>
      </c>
      <c r="D227" s="153"/>
      <c r="E227" s="127">
        <v>11.55</v>
      </c>
      <c r="F227" s="336">
        <v>31</v>
      </c>
      <c r="G227" s="398"/>
      <c r="H227" s="59"/>
      <c r="I227" s="401"/>
      <c r="J227" s="410"/>
      <c r="L227" s="112"/>
    </row>
    <row r="228" spans="1:15">
      <c r="A228" s="36">
        <v>5</v>
      </c>
      <c r="B228" s="152">
        <v>224</v>
      </c>
      <c r="C228" s="178" t="s">
        <v>304</v>
      </c>
      <c r="D228" s="153"/>
      <c r="E228" s="127" t="s">
        <v>490</v>
      </c>
      <c r="F228" s="336">
        <v>23</v>
      </c>
      <c r="G228" s="398"/>
      <c r="H228" s="59"/>
      <c r="I228" s="401"/>
      <c r="J228" s="410"/>
      <c r="M228" s="247"/>
    </row>
    <row r="229" spans="1:15">
      <c r="A229" s="36">
        <v>6</v>
      </c>
      <c r="B229" s="152">
        <v>207</v>
      </c>
      <c r="C229" s="178" t="s">
        <v>305</v>
      </c>
      <c r="D229" s="153"/>
      <c r="E229" s="127" t="s">
        <v>491</v>
      </c>
      <c r="F229" s="336">
        <v>18</v>
      </c>
      <c r="G229" s="398"/>
      <c r="H229" s="59"/>
      <c r="I229" s="401"/>
      <c r="J229" s="410"/>
      <c r="M229" s="247"/>
    </row>
    <row r="230" spans="1:15" ht="18.75" thickBot="1">
      <c r="A230" s="36">
        <v>7</v>
      </c>
      <c r="B230" s="152">
        <v>206</v>
      </c>
      <c r="C230" s="185" t="s">
        <v>306</v>
      </c>
      <c r="D230" s="153"/>
      <c r="E230" s="127" t="s">
        <v>499</v>
      </c>
      <c r="F230" s="336">
        <v>29</v>
      </c>
      <c r="G230" s="398"/>
      <c r="H230" s="59"/>
      <c r="I230" s="401"/>
      <c r="J230" s="410"/>
      <c r="M230" s="247"/>
    </row>
    <row r="231" spans="1:15" ht="22.5" customHeight="1" thickBot="1">
      <c r="A231" s="39">
        <v>8</v>
      </c>
      <c r="B231" s="144"/>
      <c r="C231" s="242"/>
      <c r="D231" s="155"/>
      <c r="E231" s="249"/>
      <c r="F231" s="337"/>
      <c r="G231" s="399"/>
      <c r="H231" s="60"/>
      <c r="I231" s="402"/>
      <c r="J231" s="411"/>
      <c r="K231" s="35" t="s">
        <v>480</v>
      </c>
      <c r="M231" s="247"/>
      <c r="O231" s="148" t="s">
        <v>185</v>
      </c>
    </row>
    <row r="232" spans="1:15" ht="21" thickBot="1">
      <c r="A232" s="118"/>
      <c r="B232" s="31" t="s">
        <v>463</v>
      </c>
      <c r="C232" s="293" t="s">
        <v>135</v>
      </c>
      <c r="D232" s="82"/>
      <c r="E232" s="42"/>
      <c r="F232" s="330"/>
      <c r="G232" s="42"/>
      <c r="H232" s="92"/>
      <c r="I232" s="92"/>
      <c r="J232" s="119"/>
      <c r="M232" s="247"/>
    </row>
    <row r="233" spans="1:15">
      <c r="A233" s="41">
        <v>1</v>
      </c>
      <c r="B233" s="150">
        <v>61</v>
      </c>
      <c r="C233" s="210" t="s">
        <v>307</v>
      </c>
      <c r="D233" s="151"/>
      <c r="E233" s="248">
        <v>16.04</v>
      </c>
      <c r="F233" s="335">
        <v>7</v>
      </c>
      <c r="G233" s="397">
        <f>SUM(F233:F240)</f>
        <v>106</v>
      </c>
      <c r="H233" s="58"/>
      <c r="I233" s="400"/>
      <c r="J233" s="403">
        <v>35</v>
      </c>
      <c r="M233" s="247"/>
    </row>
    <row r="234" spans="1:15">
      <c r="A234" s="36">
        <v>2</v>
      </c>
      <c r="B234" s="152">
        <v>60</v>
      </c>
      <c r="C234" s="177" t="s">
        <v>308</v>
      </c>
      <c r="D234" s="153"/>
      <c r="E234" s="127">
        <v>16</v>
      </c>
      <c r="F234" s="336">
        <v>8</v>
      </c>
      <c r="G234" s="398"/>
      <c r="H234" s="59"/>
      <c r="I234" s="401"/>
      <c r="J234" s="404"/>
      <c r="M234" s="247"/>
    </row>
    <row r="235" spans="1:15">
      <c r="A235" s="36">
        <v>3</v>
      </c>
      <c r="B235" s="152">
        <v>59</v>
      </c>
      <c r="C235" s="177" t="s">
        <v>309</v>
      </c>
      <c r="D235" s="153"/>
      <c r="E235" s="127">
        <f t="shared" ref="E235" ca="1" si="7">E235</f>
        <v>0</v>
      </c>
      <c r="F235" s="336">
        <v>0</v>
      </c>
      <c r="G235" s="398"/>
      <c r="H235" s="59"/>
      <c r="I235" s="401"/>
      <c r="J235" s="404"/>
      <c r="M235" s="247"/>
    </row>
    <row r="236" spans="1:15">
      <c r="A236" s="36">
        <v>4</v>
      </c>
      <c r="B236" s="152">
        <v>58</v>
      </c>
      <c r="C236" s="177" t="s">
        <v>310</v>
      </c>
      <c r="D236" s="153"/>
      <c r="E236" s="127">
        <v>14.11</v>
      </c>
      <c r="F236" s="336">
        <v>16</v>
      </c>
      <c r="G236" s="398"/>
      <c r="H236" s="59"/>
      <c r="I236" s="401"/>
      <c r="J236" s="404"/>
      <c r="L236" s="112"/>
    </row>
    <row r="237" spans="1:15">
      <c r="A237" s="36">
        <v>5</v>
      </c>
      <c r="B237" s="152">
        <v>57</v>
      </c>
      <c r="C237" s="177" t="s">
        <v>311</v>
      </c>
      <c r="D237" s="153"/>
      <c r="E237" s="127">
        <v>16.07</v>
      </c>
      <c r="F237" s="336">
        <v>7</v>
      </c>
      <c r="G237" s="398"/>
      <c r="H237" s="59"/>
      <c r="I237" s="401"/>
      <c r="J237" s="404"/>
      <c r="L237" s="112"/>
    </row>
    <row r="238" spans="1:15">
      <c r="A238" s="36">
        <v>6</v>
      </c>
      <c r="B238" s="152">
        <v>56</v>
      </c>
      <c r="C238" s="177" t="s">
        <v>312</v>
      </c>
      <c r="D238" s="153"/>
      <c r="E238" s="127">
        <v>14.48</v>
      </c>
      <c r="F238" s="336">
        <v>13</v>
      </c>
      <c r="G238" s="398"/>
      <c r="H238" s="59"/>
      <c r="I238" s="401"/>
      <c r="J238" s="404"/>
    </row>
    <row r="239" spans="1:15">
      <c r="A239" s="36">
        <v>7</v>
      </c>
      <c r="B239" s="152">
        <v>55</v>
      </c>
      <c r="C239" s="177" t="s">
        <v>313</v>
      </c>
      <c r="D239" s="153"/>
      <c r="E239" s="127">
        <v>14.5</v>
      </c>
      <c r="F239" s="336">
        <v>13</v>
      </c>
      <c r="G239" s="398"/>
      <c r="H239" s="59"/>
      <c r="I239" s="401"/>
      <c r="J239" s="404"/>
    </row>
    <row r="240" spans="1:15" ht="18.75" thickBot="1">
      <c r="A240" s="39">
        <v>8</v>
      </c>
      <c r="B240" s="154">
        <v>54</v>
      </c>
      <c r="C240" s="211" t="s">
        <v>314</v>
      </c>
      <c r="D240" s="155"/>
      <c r="E240" s="249">
        <v>11.13</v>
      </c>
      <c r="F240" s="337">
        <v>42</v>
      </c>
      <c r="G240" s="399"/>
      <c r="H240" s="60"/>
      <c r="I240" s="402"/>
      <c r="J240" s="405"/>
    </row>
    <row r="241" spans="1:12" ht="18.75" thickBot="1">
      <c r="A241" s="208"/>
      <c r="B241" s="251" t="s">
        <v>464</v>
      </c>
      <c r="C241" s="209" t="s">
        <v>186</v>
      </c>
      <c r="D241" s="212"/>
      <c r="E241" s="141"/>
      <c r="F241" s="332"/>
      <c r="G241" s="142"/>
      <c r="H241" s="213"/>
      <c r="I241" s="214"/>
      <c r="J241" s="215"/>
    </row>
    <row r="242" spans="1:12">
      <c r="A242" s="41">
        <v>1</v>
      </c>
      <c r="B242" s="150">
        <v>28</v>
      </c>
      <c r="C242" s="225" t="s">
        <v>179</v>
      </c>
      <c r="D242" s="151"/>
      <c r="E242" s="248">
        <v>13.23</v>
      </c>
      <c r="F242" s="335">
        <v>20</v>
      </c>
      <c r="G242" s="397">
        <f>SUM(F242:F249)</f>
        <v>143</v>
      </c>
      <c r="H242" s="58"/>
      <c r="I242" s="400"/>
      <c r="J242" s="403">
        <v>30</v>
      </c>
    </row>
    <row r="243" spans="1:12">
      <c r="A243" s="36">
        <v>2</v>
      </c>
      <c r="B243" s="152">
        <v>29</v>
      </c>
      <c r="C243" s="226" t="s">
        <v>180</v>
      </c>
      <c r="D243" s="153"/>
      <c r="E243" s="127">
        <v>13.2</v>
      </c>
      <c r="F243" s="336">
        <v>21</v>
      </c>
      <c r="G243" s="398"/>
      <c r="H243" s="59"/>
      <c r="I243" s="401"/>
      <c r="J243" s="404"/>
    </row>
    <row r="244" spans="1:12">
      <c r="A244" s="36">
        <v>3</v>
      </c>
      <c r="B244" s="152">
        <v>23</v>
      </c>
      <c r="C244" s="227" t="s">
        <v>438</v>
      </c>
      <c r="D244" s="153"/>
      <c r="E244" s="127">
        <v>17.100000000000001</v>
      </c>
      <c r="F244" s="336"/>
      <c r="G244" s="398"/>
      <c r="H244" s="59"/>
      <c r="I244" s="401"/>
      <c r="J244" s="404"/>
    </row>
    <row r="245" spans="1:12">
      <c r="A245" s="36">
        <v>4</v>
      </c>
      <c r="B245" s="152">
        <v>22</v>
      </c>
      <c r="C245" s="226" t="s">
        <v>181</v>
      </c>
      <c r="D245" s="153"/>
      <c r="E245" s="127">
        <v>12.2</v>
      </c>
      <c r="F245" s="336">
        <v>27</v>
      </c>
      <c r="G245" s="398"/>
      <c r="H245" s="59"/>
      <c r="I245" s="401"/>
      <c r="J245" s="404"/>
      <c r="L245" s="112"/>
    </row>
    <row r="246" spans="1:12">
      <c r="A246" s="36">
        <v>5</v>
      </c>
      <c r="B246" s="152">
        <v>21</v>
      </c>
      <c r="C246" s="226" t="s">
        <v>182</v>
      </c>
      <c r="D246" s="153"/>
      <c r="E246" s="127">
        <v>13.22</v>
      </c>
      <c r="F246" s="336">
        <v>20</v>
      </c>
      <c r="G246" s="398"/>
      <c r="H246" s="59"/>
      <c r="I246" s="401"/>
      <c r="J246" s="404"/>
    </row>
    <row r="247" spans="1:12">
      <c r="A247" s="36">
        <v>6</v>
      </c>
      <c r="B247" s="152">
        <v>20</v>
      </c>
      <c r="C247" s="226" t="s">
        <v>183</v>
      </c>
      <c r="D247" s="153"/>
      <c r="E247" s="127">
        <v>13.44</v>
      </c>
      <c r="F247" s="336">
        <v>18</v>
      </c>
      <c r="G247" s="398"/>
      <c r="H247" s="59"/>
      <c r="I247" s="401"/>
      <c r="J247" s="404"/>
    </row>
    <row r="248" spans="1:12">
      <c r="A248" s="36">
        <v>7</v>
      </c>
      <c r="B248" s="152">
        <v>19</v>
      </c>
      <c r="C248" s="226" t="s">
        <v>184</v>
      </c>
      <c r="D248" s="153"/>
      <c r="E248" s="127">
        <v>14.41</v>
      </c>
      <c r="F248" s="336">
        <v>13</v>
      </c>
      <c r="G248" s="398"/>
      <c r="H248" s="59"/>
      <c r="I248" s="401"/>
      <c r="J248" s="404"/>
    </row>
    <row r="249" spans="1:12" ht="18.75" thickBot="1">
      <c r="A249" s="39">
        <v>8</v>
      </c>
      <c r="B249" s="154">
        <v>18</v>
      </c>
      <c r="C249" s="228" t="s">
        <v>185</v>
      </c>
      <c r="D249" s="155"/>
      <c r="E249" s="249">
        <v>12.41</v>
      </c>
      <c r="F249" s="337">
        <v>24</v>
      </c>
      <c r="G249" s="399"/>
      <c r="H249" s="60"/>
      <c r="I249" s="402"/>
      <c r="J249" s="405"/>
    </row>
    <row r="250" spans="1:12" ht="21" thickBot="1">
      <c r="A250" s="118"/>
      <c r="B250" s="31" t="s">
        <v>465</v>
      </c>
      <c r="C250" s="125" t="s">
        <v>136</v>
      </c>
      <c r="D250" s="82"/>
      <c r="E250" s="42"/>
      <c r="F250" s="330"/>
      <c r="G250" s="42"/>
      <c r="H250" s="92"/>
      <c r="I250" s="92"/>
      <c r="J250" s="119"/>
    </row>
    <row r="251" spans="1:12">
      <c r="A251" s="41">
        <v>1</v>
      </c>
      <c r="B251" s="150">
        <v>32</v>
      </c>
      <c r="C251" s="180" t="s">
        <v>325</v>
      </c>
      <c r="D251" s="151"/>
      <c r="E251" s="248">
        <v>16.29</v>
      </c>
      <c r="F251" s="335">
        <v>6</v>
      </c>
      <c r="G251" s="397">
        <f>SUM(F251:F258)</f>
        <v>138</v>
      </c>
      <c r="H251" s="58"/>
      <c r="I251" s="400"/>
      <c r="J251" s="403">
        <v>31</v>
      </c>
    </row>
    <row r="252" spans="1:12">
      <c r="A252" s="36">
        <v>2</v>
      </c>
      <c r="B252" s="152">
        <v>30</v>
      </c>
      <c r="C252" s="177" t="s">
        <v>326</v>
      </c>
      <c r="D252" s="153"/>
      <c r="E252" s="127" t="s">
        <v>492</v>
      </c>
      <c r="F252" s="336">
        <v>16</v>
      </c>
      <c r="G252" s="398"/>
      <c r="H252" s="59"/>
      <c r="I252" s="401"/>
      <c r="J252" s="404"/>
    </row>
    <row r="253" spans="1:12">
      <c r="A253" s="36">
        <v>3</v>
      </c>
      <c r="B253" s="152">
        <v>31</v>
      </c>
      <c r="C253" s="177" t="s">
        <v>405</v>
      </c>
      <c r="D253" s="153"/>
      <c r="E253" s="127" t="s">
        <v>493</v>
      </c>
      <c r="F253" s="336">
        <v>16</v>
      </c>
      <c r="G253" s="398"/>
      <c r="H253" s="59"/>
      <c r="I253" s="401"/>
      <c r="J253" s="404"/>
    </row>
    <row r="254" spans="1:12">
      <c r="A254" s="36">
        <v>4</v>
      </c>
      <c r="B254" s="152">
        <v>49</v>
      </c>
      <c r="C254" s="177" t="s">
        <v>406</v>
      </c>
      <c r="D254" s="153"/>
      <c r="E254" s="127" t="s">
        <v>494</v>
      </c>
      <c r="F254" s="336">
        <v>29</v>
      </c>
      <c r="G254" s="398"/>
      <c r="H254" s="59"/>
      <c r="I254" s="401"/>
      <c r="J254" s="404"/>
    </row>
    <row r="255" spans="1:12">
      <c r="A255" s="36">
        <v>5</v>
      </c>
      <c r="B255" s="152">
        <v>25</v>
      </c>
      <c r="C255" s="177" t="s">
        <v>407</v>
      </c>
      <c r="D255" s="153"/>
      <c r="E255" s="127">
        <f t="shared" ref="E255" ca="1" si="8">E255</f>
        <v>0</v>
      </c>
      <c r="F255" s="336">
        <v>0</v>
      </c>
      <c r="G255" s="398"/>
      <c r="H255" s="59"/>
      <c r="I255" s="401"/>
      <c r="J255" s="404"/>
      <c r="L255" s="112"/>
    </row>
    <row r="256" spans="1:12">
      <c r="A256" s="36">
        <v>6</v>
      </c>
      <c r="B256" s="152">
        <v>24</v>
      </c>
      <c r="C256" s="177" t="s">
        <v>408</v>
      </c>
      <c r="D256" s="153"/>
      <c r="E256" s="127" t="s">
        <v>495</v>
      </c>
      <c r="F256" s="336">
        <v>28</v>
      </c>
      <c r="G256" s="398"/>
      <c r="H256" s="59"/>
      <c r="I256" s="401"/>
      <c r="J256" s="404"/>
    </row>
    <row r="257" spans="1:10">
      <c r="A257" s="36">
        <v>7</v>
      </c>
      <c r="B257" s="152">
        <v>26</v>
      </c>
      <c r="C257" s="177" t="s">
        <v>409</v>
      </c>
      <c r="D257" s="153"/>
      <c r="E257" s="127">
        <v>12.05</v>
      </c>
      <c r="F257" s="336">
        <v>29</v>
      </c>
      <c r="G257" s="398"/>
      <c r="H257" s="59"/>
      <c r="I257" s="401"/>
      <c r="J257" s="404"/>
    </row>
    <row r="258" spans="1:10" ht="18.75" thickBot="1">
      <c r="A258" s="39">
        <v>8</v>
      </c>
      <c r="B258" s="245">
        <v>27</v>
      </c>
      <c r="C258" s="246" t="s">
        <v>437</v>
      </c>
      <c r="D258" s="155"/>
      <c r="E258" s="249">
        <v>14.36</v>
      </c>
      <c r="F258" s="337">
        <v>14</v>
      </c>
      <c r="G258" s="399"/>
      <c r="H258" s="60"/>
      <c r="I258" s="402"/>
      <c r="J258" s="405"/>
    </row>
    <row r="259" spans="1:10" ht="18.75" thickBot="1">
      <c r="A259" s="207"/>
      <c r="B259" s="31" t="s">
        <v>466</v>
      </c>
      <c r="C259" s="295" t="s">
        <v>365</v>
      </c>
      <c r="D259" s="114"/>
      <c r="E259" s="42"/>
      <c r="F259" s="330"/>
      <c r="G259" s="115"/>
      <c r="H259" s="92"/>
      <c r="I259" s="156"/>
      <c r="J259" s="119"/>
    </row>
    <row r="260" spans="1:10">
      <c r="A260" s="41">
        <v>1</v>
      </c>
      <c r="B260" s="150">
        <v>95</v>
      </c>
      <c r="C260" s="182" t="s">
        <v>361</v>
      </c>
      <c r="D260" s="151"/>
      <c r="E260" s="248" t="s">
        <v>503</v>
      </c>
      <c r="F260" s="335">
        <v>1</v>
      </c>
      <c r="G260" s="397">
        <f>SUM(F260:F267)</f>
        <v>18</v>
      </c>
      <c r="H260" s="58"/>
      <c r="I260" s="400"/>
      <c r="J260" s="403">
        <v>38</v>
      </c>
    </row>
    <row r="261" spans="1:10">
      <c r="A261" s="36">
        <v>2</v>
      </c>
      <c r="B261" s="152">
        <v>96</v>
      </c>
      <c r="C261" s="183" t="s">
        <v>363</v>
      </c>
      <c r="D261" s="153"/>
      <c r="E261" s="127">
        <v>17.11</v>
      </c>
      <c r="F261" s="336">
        <v>4</v>
      </c>
      <c r="G261" s="398"/>
      <c r="H261" s="59"/>
      <c r="I261" s="401"/>
      <c r="J261" s="404"/>
    </row>
    <row r="262" spans="1:10">
      <c r="A262" s="36">
        <v>3</v>
      </c>
      <c r="B262" s="152">
        <v>94</v>
      </c>
      <c r="C262" s="183" t="s">
        <v>364</v>
      </c>
      <c r="D262" s="153"/>
      <c r="E262" s="127" t="s">
        <v>504</v>
      </c>
      <c r="F262" s="336">
        <v>1</v>
      </c>
      <c r="G262" s="398"/>
      <c r="H262" s="59"/>
      <c r="I262" s="401"/>
      <c r="J262" s="404"/>
    </row>
    <row r="263" spans="1:10">
      <c r="A263" s="36">
        <v>4</v>
      </c>
      <c r="B263" s="152">
        <v>93</v>
      </c>
      <c r="C263" s="235" t="s">
        <v>362</v>
      </c>
      <c r="D263" s="153"/>
      <c r="E263" s="127" t="s">
        <v>505</v>
      </c>
      <c r="F263" s="336">
        <v>4</v>
      </c>
      <c r="G263" s="398"/>
      <c r="H263" s="59"/>
      <c r="I263" s="401"/>
      <c r="J263" s="404"/>
    </row>
    <row r="264" spans="1:10">
      <c r="A264" s="36">
        <v>5</v>
      </c>
      <c r="B264" s="152">
        <v>99</v>
      </c>
      <c r="C264" s="183" t="s">
        <v>417</v>
      </c>
      <c r="D264" s="153"/>
      <c r="E264" s="127" t="s">
        <v>506</v>
      </c>
      <c r="F264" s="336">
        <v>1</v>
      </c>
      <c r="G264" s="398"/>
      <c r="H264" s="59"/>
      <c r="I264" s="401"/>
      <c r="J264" s="404"/>
    </row>
    <row r="265" spans="1:10">
      <c r="A265" s="36">
        <v>6</v>
      </c>
      <c r="B265" s="152">
        <v>98</v>
      </c>
      <c r="C265" s="183" t="s">
        <v>360</v>
      </c>
      <c r="D265" s="153"/>
      <c r="E265" s="127">
        <v>18.239999999999998</v>
      </c>
      <c r="F265" s="336">
        <v>1</v>
      </c>
      <c r="G265" s="398"/>
      <c r="H265" s="59"/>
      <c r="I265" s="401"/>
      <c r="J265" s="404"/>
    </row>
    <row r="266" spans="1:10">
      <c r="A266" s="36">
        <v>7</v>
      </c>
      <c r="B266" s="152">
        <v>100</v>
      </c>
      <c r="C266" s="235" t="s">
        <v>358</v>
      </c>
      <c r="D266" s="153"/>
      <c r="E266" s="127" t="s">
        <v>507</v>
      </c>
      <c r="F266" s="336"/>
      <c r="G266" s="398"/>
      <c r="H266" s="59"/>
      <c r="I266" s="401"/>
      <c r="J266" s="404"/>
    </row>
    <row r="267" spans="1:10" ht="18.75" thickBot="1">
      <c r="A267" s="39">
        <v>8</v>
      </c>
      <c r="B267" s="154">
        <v>92</v>
      </c>
      <c r="C267" s="253" t="s">
        <v>359</v>
      </c>
      <c r="D267" s="155"/>
      <c r="E267" s="249">
        <v>16.32</v>
      </c>
      <c r="F267" s="337">
        <v>6</v>
      </c>
      <c r="G267" s="399"/>
      <c r="H267" s="60"/>
      <c r="I267" s="402"/>
      <c r="J267" s="405"/>
    </row>
    <row r="268" spans="1:10" ht="18.75" thickBot="1">
      <c r="A268" s="207"/>
      <c r="B268" s="31" t="s">
        <v>467</v>
      </c>
      <c r="C268" s="229" t="s">
        <v>372</v>
      </c>
      <c r="D268" s="218"/>
      <c r="E268" s="42"/>
      <c r="F268" s="330"/>
      <c r="G268" s="115"/>
      <c r="H268" s="92"/>
      <c r="I268" s="156"/>
      <c r="J268" s="119"/>
    </row>
    <row r="269" spans="1:10">
      <c r="A269" s="41">
        <v>1</v>
      </c>
      <c r="B269" s="150">
        <v>346</v>
      </c>
      <c r="C269" s="184" t="s">
        <v>370</v>
      </c>
      <c r="D269" s="219"/>
      <c r="E269" s="248">
        <v>11.37</v>
      </c>
      <c r="F269" s="335">
        <v>34</v>
      </c>
      <c r="G269" s="397">
        <f>SUM(F269:F275)</f>
        <v>176</v>
      </c>
      <c r="H269" s="58"/>
      <c r="I269" s="400"/>
      <c r="J269" s="409">
        <v>23</v>
      </c>
    </row>
    <row r="270" spans="1:10">
      <c r="A270" s="36">
        <v>2</v>
      </c>
      <c r="B270" s="152">
        <v>345</v>
      </c>
      <c r="C270" s="178" t="s">
        <v>368</v>
      </c>
      <c r="D270" s="220"/>
      <c r="E270" s="127">
        <v>15.21</v>
      </c>
      <c r="F270" s="336">
        <v>10</v>
      </c>
      <c r="G270" s="398"/>
      <c r="H270" s="59"/>
      <c r="I270" s="401"/>
      <c r="J270" s="410"/>
    </row>
    <row r="271" spans="1:10">
      <c r="A271" s="36">
        <v>3</v>
      </c>
      <c r="B271" s="152">
        <v>344</v>
      </c>
      <c r="C271" s="178" t="s">
        <v>371</v>
      </c>
      <c r="D271" s="220"/>
      <c r="E271" s="127">
        <v>11.36</v>
      </c>
      <c r="F271" s="336">
        <v>35</v>
      </c>
      <c r="G271" s="398"/>
      <c r="H271" s="59"/>
      <c r="I271" s="401"/>
      <c r="J271" s="410"/>
    </row>
    <row r="272" spans="1:10">
      <c r="A272" s="36">
        <v>4</v>
      </c>
      <c r="B272" s="152">
        <v>347</v>
      </c>
      <c r="C272" s="178" t="s">
        <v>369</v>
      </c>
      <c r="D272" s="220"/>
      <c r="E272" s="127">
        <v>13</v>
      </c>
      <c r="F272" s="336">
        <v>23</v>
      </c>
      <c r="G272" s="398"/>
      <c r="H272" s="59"/>
      <c r="I272" s="401"/>
      <c r="J272" s="410"/>
    </row>
    <row r="273" spans="1:15">
      <c r="A273" s="36">
        <v>5</v>
      </c>
      <c r="B273" s="152">
        <v>348</v>
      </c>
      <c r="C273" s="178" t="s">
        <v>366</v>
      </c>
      <c r="D273" s="220"/>
      <c r="E273" s="127">
        <v>15.09</v>
      </c>
      <c r="F273" s="336">
        <v>11</v>
      </c>
      <c r="G273" s="398"/>
      <c r="H273" s="59"/>
      <c r="I273" s="401"/>
      <c r="J273" s="410"/>
    </row>
    <row r="274" spans="1:15">
      <c r="A274" s="36">
        <v>6</v>
      </c>
      <c r="B274" s="152">
        <v>350</v>
      </c>
      <c r="C274" s="178" t="s">
        <v>432</v>
      </c>
      <c r="D274" s="220"/>
      <c r="E274" s="127">
        <v>11.14</v>
      </c>
      <c r="F274" s="336">
        <v>42</v>
      </c>
      <c r="G274" s="398"/>
      <c r="H274" s="59"/>
      <c r="I274" s="401"/>
      <c r="J274" s="410"/>
    </row>
    <row r="275" spans="1:15">
      <c r="A275" s="36">
        <v>7</v>
      </c>
      <c r="B275" s="252">
        <v>349</v>
      </c>
      <c r="C275" s="178" t="s">
        <v>367</v>
      </c>
      <c r="D275" s="220"/>
      <c r="E275" s="127">
        <v>13.12</v>
      </c>
      <c r="F275" s="336">
        <v>21</v>
      </c>
      <c r="G275" s="398"/>
      <c r="H275" s="59"/>
      <c r="I275" s="401"/>
      <c r="J275" s="410"/>
    </row>
    <row r="276" spans="1:15" ht="19.5" thickBot="1">
      <c r="A276" s="39">
        <v>8</v>
      </c>
      <c r="B276" s="243"/>
      <c r="C276" s="244"/>
      <c r="D276" s="230"/>
      <c r="E276" s="249"/>
      <c r="F276" s="337"/>
      <c r="G276" s="399"/>
      <c r="H276" s="60"/>
      <c r="I276" s="402"/>
      <c r="J276" s="411"/>
      <c r="K276" s="35" t="s">
        <v>480</v>
      </c>
    </row>
    <row r="277" spans="1:15" ht="21" thickBot="1">
      <c r="A277" s="118"/>
      <c r="B277" s="31" t="s">
        <v>468</v>
      </c>
      <c r="C277" s="125" t="s">
        <v>137</v>
      </c>
      <c r="D277" s="82"/>
      <c r="E277" s="42"/>
      <c r="F277" s="330"/>
      <c r="G277" s="42"/>
      <c r="H277" s="92"/>
      <c r="I277" s="92"/>
      <c r="J277" s="119"/>
    </row>
    <row r="278" spans="1:15">
      <c r="A278" s="41">
        <v>1</v>
      </c>
      <c r="B278" s="150">
        <v>230</v>
      </c>
      <c r="C278" s="191" t="s">
        <v>138</v>
      </c>
      <c r="D278" s="161"/>
      <c r="E278" s="248">
        <v>12.21</v>
      </c>
      <c r="F278" s="335">
        <v>27</v>
      </c>
      <c r="G278" s="397">
        <f>SUM(F278:F285)</f>
        <v>180</v>
      </c>
      <c r="H278" s="58"/>
      <c r="I278" s="400"/>
      <c r="J278" s="409">
        <v>21</v>
      </c>
    </row>
    <row r="279" spans="1:15">
      <c r="A279" s="36">
        <v>2</v>
      </c>
      <c r="B279" s="152">
        <v>229</v>
      </c>
      <c r="C279" s="192" t="s">
        <v>373</v>
      </c>
      <c r="D279" s="162"/>
      <c r="E279" s="127">
        <v>12.3</v>
      </c>
      <c r="F279" s="336">
        <v>26</v>
      </c>
      <c r="G279" s="398"/>
      <c r="H279" s="59"/>
      <c r="I279" s="401"/>
      <c r="J279" s="410"/>
    </row>
    <row r="280" spans="1:15">
      <c r="A280" s="36">
        <v>3</v>
      </c>
      <c r="B280" s="152">
        <v>238</v>
      </c>
      <c r="C280" s="192" t="s">
        <v>374</v>
      </c>
      <c r="D280" s="162"/>
      <c r="E280" s="127">
        <v>12.45</v>
      </c>
      <c r="F280" s="336">
        <v>24</v>
      </c>
      <c r="G280" s="398"/>
      <c r="H280" s="59"/>
      <c r="I280" s="401"/>
      <c r="J280" s="410"/>
    </row>
    <row r="281" spans="1:15">
      <c r="A281" s="36">
        <v>4</v>
      </c>
      <c r="B281" s="152">
        <v>239</v>
      </c>
      <c r="C281" s="192" t="s">
        <v>375</v>
      </c>
      <c r="D281" s="162"/>
      <c r="E281" s="127">
        <v>12.17</v>
      </c>
      <c r="F281" s="336">
        <v>27</v>
      </c>
      <c r="G281" s="398"/>
      <c r="H281" s="59"/>
      <c r="I281" s="401"/>
      <c r="J281" s="410"/>
    </row>
    <row r="282" spans="1:15">
      <c r="A282" s="36">
        <v>5</v>
      </c>
      <c r="B282" s="152">
        <v>228</v>
      </c>
      <c r="C282" s="192" t="s">
        <v>376</v>
      </c>
      <c r="D282" s="162"/>
      <c r="E282" s="127">
        <v>12.15</v>
      </c>
      <c r="F282" s="336">
        <v>28</v>
      </c>
      <c r="G282" s="398"/>
      <c r="H282" s="59"/>
      <c r="I282" s="401"/>
      <c r="J282" s="410"/>
      <c r="L282" s="112"/>
      <c r="O282" s="126"/>
    </row>
    <row r="283" spans="1:15">
      <c r="A283" s="36">
        <v>6</v>
      </c>
      <c r="B283" s="152">
        <v>227</v>
      </c>
      <c r="C283" s="192" t="s">
        <v>377</v>
      </c>
      <c r="D283" s="162"/>
      <c r="E283" s="127">
        <v>13.08</v>
      </c>
      <c r="F283" s="336"/>
      <c r="G283" s="398"/>
      <c r="H283" s="59"/>
      <c r="I283" s="401"/>
      <c r="J283" s="410"/>
    </row>
    <row r="284" spans="1:15">
      <c r="A284" s="36">
        <v>7</v>
      </c>
      <c r="B284" s="152">
        <v>226</v>
      </c>
      <c r="C284" s="192" t="s">
        <v>378</v>
      </c>
      <c r="D284" s="162"/>
      <c r="E284" s="127">
        <v>12.34</v>
      </c>
      <c r="F284" s="336">
        <v>25</v>
      </c>
      <c r="G284" s="398"/>
      <c r="H284" s="59"/>
      <c r="I284" s="401"/>
      <c r="J284" s="410"/>
    </row>
    <row r="285" spans="1:15" ht="18.75" thickBot="1">
      <c r="A285" s="39">
        <v>8</v>
      </c>
      <c r="B285" s="154">
        <v>225</v>
      </c>
      <c r="C285" s="196" t="s">
        <v>379</v>
      </c>
      <c r="D285" s="163"/>
      <c r="E285" s="249">
        <v>13</v>
      </c>
      <c r="F285" s="337">
        <v>23</v>
      </c>
      <c r="G285" s="399"/>
      <c r="H285" s="60"/>
      <c r="I285" s="402"/>
      <c r="J285" s="411"/>
    </row>
    <row r="286" spans="1:15" ht="21" thickBot="1">
      <c r="A286" s="118"/>
      <c r="B286" s="31" t="s">
        <v>469</v>
      </c>
      <c r="C286" s="125" t="s">
        <v>140</v>
      </c>
      <c r="D286" s="96"/>
      <c r="E286" s="42"/>
      <c r="F286" s="330"/>
      <c r="G286" s="42"/>
      <c r="H286" s="92"/>
      <c r="I286" s="92"/>
      <c r="J286" s="119"/>
    </row>
    <row r="287" spans="1:15" ht="22.5" customHeight="1">
      <c r="A287" s="41">
        <v>1</v>
      </c>
      <c r="B287" s="150">
        <v>191</v>
      </c>
      <c r="C287" s="180" t="s">
        <v>380</v>
      </c>
      <c r="D287" s="151"/>
      <c r="E287" s="248">
        <v>11.41</v>
      </c>
      <c r="F287" s="335">
        <v>33</v>
      </c>
      <c r="G287" s="397">
        <f>SUM(F287:F294)</f>
        <v>209</v>
      </c>
      <c r="H287" s="58"/>
      <c r="I287" s="400"/>
      <c r="J287" s="403">
        <v>12</v>
      </c>
      <c r="N287" s="232"/>
    </row>
    <row r="288" spans="1:15" ht="24" customHeight="1">
      <c r="A288" s="36">
        <v>2</v>
      </c>
      <c r="B288" s="152">
        <v>190</v>
      </c>
      <c r="C288" s="177" t="s">
        <v>381</v>
      </c>
      <c r="D288" s="153"/>
      <c r="E288" s="127">
        <v>11.56</v>
      </c>
      <c r="F288" s="336">
        <v>30</v>
      </c>
      <c r="G288" s="398"/>
      <c r="H288" s="59"/>
      <c r="I288" s="401"/>
      <c r="J288" s="404"/>
      <c r="N288" s="232"/>
    </row>
    <row r="289" spans="1:14" ht="18.75" customHeight="1">
      <c r="A289" s="36">
        <v>3</v>
      </c>
      <c r="B289" s="152">
        <v>189</v>
      </c>
      <c r="C289" s="177" t="s">
        <v>410</v>
      </c>
      <c r="D289" s="153"/>
      <c r="E289" s="127">
        <v>12.08</v>
      </c>
      <c r="F289" s="336">
        <v>29</v>
      </c>
      <c r="G289" s="398"/>
      <c r="H289" s="59"/>
      <c r="I289" s="401"/>
      <c r="J289" s="404"/>
      <c r="N289" s="232"/>
    </row>
    <row r="290" spans="1:14">
      <c r="A290" s="36">
        <v>4</v>
      </c>
      <c r="B290" s="152">
        <v>198</v>
      </c>
      <c r="C290" s="177" t="s">
        <v>382</v>
      </c>
      <c r="D290" s="153"/>
      <c r="E290" s="127">
        <v>12.09</v>
      </c>
      <c r="F290" s="336">
        <v>28</v>
      </c>
      <c r="G290" s="398"/>
      <c r="H290" s="59"/>
      <c r="I290" s="401"/>
      <c r="J290" s="404"/>
      <c r="N290" s="232"/>
    </row>
    <row r="291" spans="1:14">
      <c r="A291" s="36">
        <v>5</v>
      </c>
      <c r="B291" s="152">
        <v>184</v>
      </c>
      <c r="C291" s="177" t="s">
        <v>383</v>
      </c>
      <c r="D291" s="153"/>
      <c r="E291" s="127">
        <v>14.27</v>
      </c>
      <c r="F291" s="336"/>
      <c r="G291" s="398"/>
      <c r="H291" s="59"/>
      <c r="I291" s="401"/>
      <c r="J291" s="404"/>
      <c r="L291" s="112"/>
      <c r="N291" s="232"/>
    </row>
    <row r="292" spans="1:14">
      <c r="A292" s="36">
        <v>6</v>
      </c>
      <c r="B292" s="152">
        <v>185</v>
      </c>
      <c r="C292" s="231" t="s">
        <v>384</v>
      </c>
      <c r="D292" s="153"/>
      <c r="E292" s="127">
        <v>13.23</v>
      </c>
      <c r="F292" s="336">
        <v>20</v>
      </c>
      <c r="G292" s="398"/>
      <c r="H292" s="59"/>
      <c r="I292" s="401"/>
      <c r="J292" s="404"/>
      <c r="N292" s="232"/>
    </row>
    <row r="293" spans="1:14">
      <c r="A293" s="36">
        <v>7</v>
      </c>
      <c r="B293" s="152">
        <v>186</v>
      </c>
      <c r="C293" s="177" t="s">
        <v>411</v>
      </c>
      <c r="D293" s="153"/>
      <c r="E293" s="127">
        <v>11.31</v>
      </c>
      <c r="F293" s="336">
        <v>36</v>
      </c>
      <c r="G293" s="398"/>
      <c r="H293" s="59"/>
      <c r="I293" s="401"/>
      <c r="J293" s="404"/>
      <c r="N293" s="232"/>
    </row>
    <row r="294" spans="1:14" ht="24" customHeight="1" thickBot="1">
      <c r="A294" s="39">
        <v>8</v>
      </c>
      <c r="B294" s="154">
        <v>187</v>
      </c>
      <c r="C294" s="179" t="s">
        <v>412</v>
      </c>
      <c r="D294" s="155"/>
      <c r="E294" s="249">
        <v>11.42</v>
      </c>
      <c r="F294" s="337">
        <v>33</v>
      </c>
      <c r="G294" s="399"/>
      <c r="H294" s="60"/>
      <c r="I294" s="402"/>
      <c r="J294" s="405"/>
      <c r="N294" s="232"/>
    </row>
    <row r="295" spans="1:14" ht="18.75" thickBot="1">
      <c r="A295" s="207"/>
      <c r="B295" s="31" t="s">
        <v>470</v>
      </c>
      <c r="C295" s="123" t="s">
        <v>139</v>
      </c>
      <c r="D295" s="114"/>
      <c r="E295" s="42"/>
      <c r="F295" s="330"/>
      <c r="G295" s="115"/>
      <c r="H295" s="92"/>
      <c r="I295" s="156"/>
      <c r="J295" s="119"/>
      <c r="N295" s="221"/>
    </row>
    <row r="296" spans="1:14">
      <c r="A296" s="41">
        <v>1</v>
      </c>
      <c r="B296" s="150">
        <v>62</v>
      </c>
      <c r="C296" s="191" t="s">
        <v>385</v>
      </c>
      <c r="D296" s="151"/>
      <c r="E296" s="248">
        <v>12.59</v>
      </c>
      <c r="F296" s="335">
        <v>23</v>
      </c>
      <c r="G296" s="397">
        <f>SUM(F296:F302)</f>
        <v>152</v>
      </c>
      <c r="H296" s="58"/>
      <c r="I296" s="400"/>
      <c r="J296" s="403">
        <v>28</v>
      </c>
      <c r="N296" s="221"/>
    </row>
    <row r="297" spans="1:14">
      <c r="A297" s="36">
        <v>2</v>
      </c>
      <c r="B297" s="152">
        <v>63</v>
      </c>
      <c r="C297" s="192" t="s">
        <v>386</v>
      </c>
      <c r="D297" s="153"/>
      <c r="E297" s="127">
        <v>13.16</v>
      </c>
      <c r="F297" s="336">
        <v>21</v>
      </c>
      <c r="G297" s="398"/>
      <c r="H297" s="59"/>
      <c r="I297" s="401"/>
      <c r="J297" s="404"/>
      <c r="N297" s="221"/>
    </row>
    <row r="298" spans="1:14">
      <c r="A298" s="36">
        <v>3</v>
      </c>
      <c r="B298" s="152">
        <v>64</v>
      </c>
      <c r="C298" s="192" t="s">
        <v>389</v>
      </c>
      <c r="D298" s="153"/>
      <c r="E298" s="127">
        <v>13.21</v>
      </c>
      <c r="F298" s="336">
        <v>20</v>
      </c>
      <c r="G298" s="398"/>
      <c r="H298" s="59"/>
      <c r="I298" s="401"/>
      <c r="J298" s="404"/>
      <c r="N298" s="221"/>
    </row>
    <row r="299" spans="1:14">
      <c r="A299" s="36">
        <v>4</v>
      </c>
      <c r="B299" s="152">
        <v>65</v>
      </c>
      <c r="C299" s="178" t="s">
        <v>387</v>
      </c>
      <c r="D299" s="153"/>
      <c r="E299" s="127">
        <v>13.03</v>
      </c>
      <c r="F299" s="336">
        <v>22</v>
      </c>
      <c r="G299" s="398"/>
      <c r="H299" s="59"/>
      <c r="I299" s="401"/>
      <c r="J299" s="404"/>
      <c r="N299" s="221"/>
    </row>
    <row r="300" spans="1:14">
      <c r="A300" s="36">
        <v>5</v>
      </c>
      <c r="B300" s="152">
        <v>66</v>
      </c>
      <c r="C300" s="178" t="s">
        <v>388</v>
      </c>
      <c r="D300" s="153"/>
      <c r="E300" s="127">
        <v>13.05</v>
      </c>
      <c r="F300" s="336">
        <v>22</v>
      </c>
      <c r="G300" s="398"/>
      <c r="H300" s="59"/>
      <c r="I300" s="401"/>
      <c r="J300" s="404"/>
      <c r="N300" s="221"/>
    </row>
    <row r="301" spans="1:14">
      <c r="A301" s="36">
        <v>6</v>
      </c>
      <c r="B301" s="152">
        <v>67</v>
      </c>
      <c r="C301" s="178" t="s">
        <v>433</v>
      </c>
      <c r="D301" s="153"/>
      <c r="E301" s="127">
        <v>13</v>
      </c>
      <c r="F301" s="336">
        <v>23</v>
      </c>
      <c r="G301" s="398"/>
      <c r="H301" s="59"/>
      <c r="I301" s="401"/>
      <c r="J301" s="404"/>
      <c r="N301" s="221"/>
    </row>
    <row r="302" spans="1:14">
      <c r="A302" s="36">
        <v>7</v>
      </c>
      <c r="B302" s="152">
        <v>68</v>
      </c>
      <c r="C302" s="178" t="s">
        <v>434</v>
      </c>
      <c r="D302" s="153"/>
      <c r="E302" s="127" t="s">
        <v>508</v>
      </c>
      <c r="F302" s="336">
        <v>21</v>
      </c>
      <c r="G302" s="398"/>
      <c r="H302" s="59"/>
      <c r="I302" s="401"/>
      <c r="J302" s="404"/>
      <c r="N302" s="221"/>
    </row>
    <row r="303" spans="1:14" ht="18.75" thickBot="1">
      <c r="A303" s="39">
        <v>8</v>
      </c>
      <c r="B303" s="144"/>
      <c r="C303" s="242"/>
      <c r="D303" s="155"/>
      <c r="E303" s="249"/>
      <c r="F303" s="337"/>
      <c r="G303" s="399"/>
      <c r="H303" s="60"/>
      <c r="I303" s="402"/>
      <c r="J303" s="405"/>
      <c r="K303" s="104" t="s">
        <v>480</v>
      </c>
      <c r="N303" s="221"/>
    </row>
    <row r="304" spans="1:14" ht="21" thickBot="1">
      <c r="A304" s="118"/>
      <c r="B304" s="31" t="s">
        <v>471</v>
      </c>
      <c r="C304" s="293" t="s">
        <v>141</v>
      </c>
      <c r="D304" s="96"/>
      <c r="E304" s="42"/>
      <c r="F304" s="330"/>
      <c r="G304" s="42"/>
      <c r="H304" s="92"/>
      <c r="I304" s="92"/>
      <c r="J304" s="119"/>
    </row>
    <row r="305" spans="1:16">
      <c r="A305" s="41">
        <v>1</v>
      </c>
      <c r="B305" s="150">
        <v>234</v>
      </c>
      <c r="C305" s="197" t="s">
        <v>390</v>
      </c>
      <c r="D305" s="106"/>
      <c r="E305" s="248">
        <v>14.37</v>
      </c>
      <c r="F305" s="335">
        <v>14</v>
      </c>
      <c r="G305" s="397">
        <f>SUM(F305:F311)</f>
        <v>100</v>
      </c>
      <c r="H305" s="58"/>
      <c r="I305" s="400"/>
      <c r="J305" s="403">
        <v>36</v>
      </c>
    </row>
    <row r="306" spans="1:16">
      <c r="A306" s="36">
        <v>2</v>
      </c>
      <c r="B306" s="152">
        <v>235</v>
      </c>
      <c r="C306" s="198" t="s">
        <v>391</v>
      </c>
      <c r="D306" s="107"/>
      <c r="E306" s="127">
        <v>16.510000000000002</v>
      </c>
      <c r="F306" s="336">
        <v>5</v>
      </c>
      <c r="G306" s="398"/>
      <c r="H306" s="59"/>
      <c r="I306" s="401"/>
      <c r="J306" s="404"/>
    </row>
    <row r="307" spans="1:16">
      <c r="A307" s="36">
        <v>3</v>
      </c>
      <c r="B307" s="152">
        <v>236</v>
      </c>
      <c r="C307" s="198" t="s">
        <v>392</v>
      </c>
      <c r="D307" s="107"/>
      <c r="E307" s="127">
        <v>16.16</v>
      </c>
      <c r="F307" s="336">
        <v>7</v>
      </c>
      <c r="G307" s="398"/>
      <c r="H307" s="59"/>
      <c r="I307" s="401"/>
      <c r="J307" s="404"/>
    </row>
    <row r="308" spans="1:16">
      <c r="A308" s="36">
        <v>4</v>
      </c>
      <c r="B308" s="307">
        <v>237</v>
      </c>
      <c r="C308" s="198" t="s">
        <v>393</v>
      </c>
      <c r="D308" s="107"/>
      <c r="E308" s="127">
        <v>16.2</v>
      </c>
      <c r="F308" s="336">
        <v>7</v>
      </c>
      <c r="G308" s="398"/>
      <c r="H308" s="59"/>
      <c r="I308" s="401"/>
      <c r="J308" s="404"/>
      <c r="L308" s="112"/>
      <c r="P308" s="126"/>
    </row>
    <row r="309" spans="1:16">
      <c r="A309" s="36">
        <v>5</v>
      </c>
      <c r="B309" s="152">
        <v>233</v>
      </c>
      <c r="C309" s="198" t="s">
        <v>394</v>
      </c>
      <c r="D309" s="107"/>
      <c r="E309" s="127" t="s">
        <v>496</v>
      </c>
      <c r="F309" s="336">
        <v>21</v>
      </c>
      <c r="G309" s="398"/>
      <c r="H309" s="59"/>
      <c r="I309" s="401"/>
      <c r="J309" s="404"/>
    </row>
    <row r="310" spans="1:16">
      <c r="A310" s="36">
        <v>6</v>
      </c>
      <c r="B310" s="152">
        <v>232</v>
      </c>
      <c r="C310" s="198" t="s">
        <v>395</v>
      </c>
      <c r="D310" s="107"/>
      <c r="E310" s="127" t="s">
        <v>497</v>
      </c>
      <c r="F310" s="336">
        <v>30</v>
      </c>
      <c r="G310" s="398"/>
      <c r="H310" s="59"/>
      <c r="I310" s="401"/>
      <c r="J310" s="404"/>
    </row>
    <row r="311" spans="1:16">
      <c r="A311" s="36">
        <v>7</v>
      </c>
      <c r="B311" s="152">
        <v>231</v>
      </c>
      <c r="C311" s="237" t="s">
        <v>419</v>
      </c>
      <c r="D311" s="107"/>
      <c r="E311" s="127" t="s">
        <v>498</v>
      </c>
      <c r="F311" s="336">
        <v>16</v>
      </c>
      <c r="G311" s="398"/>
      <c r="H311" s="59"/>
      <c r="I311" s="401"/>
      <c r="J311" s="404"/>
    </row>
    <row r="312" spans="1:16" ht="18.75" thickBot="1">
      <c r="A312" s="39">
        <v>8</v>
      </c>
      <c r="B312" s="144"/>
      <c r="C312" s="241"/>
      <c r="D312" s="108"/>
      <c r="E312" s="249"/>
      <c r="F312" s="337"/>
      <c r="G312" s="399"/>
      <c r="H312" s="60"/>
      <c r="I312" s="402"/>
      <c r="J312" s="405"/>
      <c r="K312" s="104" t="s">
        <v>480</v>
      </c>
    </row>
    <row r="313" spans="1:16" ht="21" thickBot="1">
      <c r="A313" s="118"/>
      <c r="B313" s="31" t="s">
        <v>472</v>
      </c>
      <c r="C313" s="293" t="s">
        <v>142</v>
      </c>
      <c r="D313" s="96"/>
      <c r="E313" s="42"/>
      <c r="F313" s="330"/>
      <c r="G313" s="42"/>
      <c r="H313" s="92"/>
      <c r="I313" s="92"/>
      <c r="J313" s="119"/>
    </row>
    <row r="314" spans="1:16">
      <c r="A314" s="41">
        <v>1</v>
      </c>
      <c r="B314" s="150">
        <v>255</v>
      </c>
      <c r="C314" s="184" t="s">
        <v>143</v>
      </c>
      <c r="D314" s="151"/>
      <c r="E314" s="248">
        <v>13.16</v>
      </c>
      <c r="F314" s="335"/>
      <c r="G314" s="397">
        <f>SUM(F315:F321)</f>
        <v>239</v>
      </c>
      <c r="H314" s="58"/>
      <c r="I314" s="400"/>
      <c r="J314" s="403">
        <v>5</v>
      </c>
    </row>
    <row r="315" spans="1:16">
      <c r="A315" s="36">
        <v>2</v>
      </c>
      <c r="B315" s="152">
        <v>254</v>
      </c>
      <c r="C315" s="178" t="s">
        <v>144</v>
      </c>
      <c r="D315" s="153"/>
      <c r="E315" s="127">
        <v>10.15</v>
      </c>
      <c r="F315" s="336">
        <v>61</v>
      </c>
      <c r="G315" s="398"/>
      <c r="H315" s="59"/>
      <c r="I315" s="401"/>
      <c r="J315" s="404"/>
    </row>
    <row r="316" spans="1:16">
      <c r="A316" s="36">
        <v>3</v>
      </c>
      <c r="B316" s="152">
        <v>253</v>
      </c>
      <c r="C316" s="178" t="s">
        <v>145</v>
      </c>
      <c r="D316" s="153"/>
      <c r="E316" s="127">
        <v>14.43</v>
      </c>
      <c r="F316" s="336">
        <v>13</v>
      </c>
      <c r="G316" s="398"/>
      <c r="H316" s="59"/>
      <c r="I316" s="401"/>
      <c r="J316" s="404"/>
    </row>
    <row r="317" spans="1:16">
      <c r="A317" s="36">
        <v>4</v>
      </c>
      <c r="B317" s="152">
        <v>252</v>
      </c>
      <c r="C317" s="178" t="s">
        <v>353</v>
      </c>
      <c r="D317" s="153"/>
      <c r="E317" s="127">
        <v>12.24</v>
      </c>
      <c r="F317" s="336">
        <v>27</v>
      </c>
      <c r="G317" s="398"/>
      <c r="H317" s="59"/>
      <c r="I317" s="401"/>
      <c r="J317" s="404"/>
    </row>
    <row r="318" spans="1:16">
      <c r="A318" s="36">
        <v>5</v>
      </c>
      <c r="B318" s="152">
        <v>251</v>
      </c>
      <c r="C318" s="178" t="s">
        <v>354</v>
      </c>
      <c r="D318" s="153"/>
      <c r="E318" s="127" t="s">
        <v>511</v>
      </c>
      <c r="F318" s="336">
        <v>26</v>
      </c>
      <c r="G318" s="398"/>
      <c r="H318" s="59"/>
      <c r="I318" s="401"/>
      <c r="J318" s="404"/>
      <c r="L318" s="112"/>
    </row>
    <row r="319" spans="1:16">
      <c r="A319" s="36">
        <v>6</v>
      </c>
      <c r="B319" s="152">
        <v>250</v>
      </c>
      <c r="C319" s="178" t="s">
        <v>355</v>
      </c>
      <c r="D319" s="153"/>
      <c r="E319" s="127" t="s">
        <v>512</v>
      </c>
      <c r="F319" s="336">
        <v>26</v>
      </c>
      <c r="G319" s="398"/>
      <c r="H319" s="59"/>
      <c r="I319" s="401"/>
      <c r="J319" s="404"/>
    </row>
    <row r="320" spans="1:16">
      <c r="A320" s="36">
        <v>7</v>
      </c>
      <c r="B320" s="152">
        <v>249</v>
      </c>
      <c r="C320" s="178" t="s">
        <v>356</v>
      </c>
      <c r="D320" s="153"/>
      <c r="E320" s="127">
        <v>12.37</v>
      </c>
      <c r="F320" s="336">
        <v>25</v>
      </c>
      <c r="G320" s="398"/>
      <c r="H320" s="59"/>
      <c r="I320" s="401"/>
      <c r="J320" s="404"/>
    </row>
    <row r="321" spans="1:12" ht="18.75" thickBot="1">
      <c r="A321" s="39">
        <v>8</v>
      </c>
      <c r="B321" s="154">
        <v>248</v>
      </c>
      <c r="C321" s="185" t="s">
        <v>357</v>
      </c>
      <c r="D321" s="190"/>
      <c r="E321" s="249">
        <v>10.16</v>
      </c>
      <c r="F321" s="337">
        <v>61</v>
      </c>
      <c r="G321" s="399"/>
      <c r="H321" s="60"/>
      <c r="I321" s="402"/>
      <c r="J321" s="405"/>
    </row>
    <row r="322" spans="1:12" ht="18.75" thickBot="1">
      <c r="A322" s="207"/>
      <c r="B322" s="31" t="s">
        <v>473</v>
      </c>
      <c r="C322" s="125" t="s">
        <v>335</v>
      </c>
      <c r="D322" s="216"/>
      <c r="E322" s="42"/>
      <c r="F322" s="330"/>
      <c r="G322" s="115"/>
      <c r="H322" s="92"/>
      <c r="I322" s="156"/>
      <c r="J322" s="119"/>
    </row>
    <row r="323" spans="1:12">
      <c r="A323" s="41">
        <v>1</v>
      </c>
      <c r="B323" s="150">
        <v>240</v>
      </c>
      <c r="C323" s="184" t="s">
        <v>336</v>
      </c>
      <c r="D323" s="217"/>
      <c r="E323" s="248">
        <v>12</v>
      </c>
      <c r="F323" s="335">
        <v>30</v>
      </c>
      <c r="G323" s="397">
        <f>SUM(F323:F330)</f>
        <v>274</v>
      </c>
      <c r="H323" s="58"/>
      <c r="I323" s="400"/>
      <c r="J323" s="412">
        <v>2</v>
      </c>
    </row>
    <row r="324" spans="1:12">
      <c r="A324" s="36">
        <v>2</v>
      </c>
      <c r="B324" s="152">
        <v>242</v>
      </c>
      <c r="C324" s="178" t="s">
        <v>337</v>
      </c>
      <c r="D324" s="188"/>
      <c r="E324" s="127">
        <v>10.33</v>
      </c>
      <c r="F324" s="336">
        <v>55</v>
      </c>
      <c r="G324" s="398"/>
      <c r="H324" s="59"/>
      <c r="I324" s="401"/>
      <c r="J324" s="413"/>
    </row>
    <row r="325" spans="1:12">
      <c r="A325" s="36">
        <v>3</v>
      </c>
      <c r="B325" s="152">
        <v>243</v>
      </c>
      <c r="C325" s="178" t="s">
        <v>338</v>
      </c>
      <c r="D325" s="188"/>
      <c r="E325" s="127">
        <v>11.02</v>
      </c>
      <c r="F325" s="336">
        <v>46</v>
      </c>
      <c r="G325" s="398"/>
      <c r="H325" s="59"/>
      <c r="I325" s="401"/>
      <c r="J325" s="413"/>
    </row>
    <row r="326" spans="1:12">
      <c r="A326" s="36">
        <v>4</v>
      </c>
      <c r="B326" s="152">
        <v>241</v>
      </c>
      <c r="C326" s="178" t="s">
        <v>339</v>
      </c>
      <c r="D326" s="188"/>
      <c r="E326" s="127">
        <v>10.050000000000001</v>
      </c>
      <c r="F326" s="336">
        <v>65</v>
      </c>
      <c r="G326" s="398"/>
      <c r="H326" s="59"/>
      <c r="I326" s="401"/>
      <c r="J326" s="413"/>
    </row>
    <row r="327" spans="1:12">
      <c r="A327" s="36">
        <v>5</v>
      </c>
      <c r="B327" s="152">
        <v>244</v>
      </c>
      <c r="C327" s="178" t="s">
        <v>340</v>
      </c>
      <c r="D327" s="188"/>
      <c r="E327" s="127">
        <v>11.28</v>
      </c>
      <c r="F327" s="336">
        <v>37</v>
      </c>
      <c r="G327" s="398"/>
      <c r="H327" s="59"/>
      <c r="I327" s="401"/>
      <c r="J327" s="413"/>
    </row>
    <row r="328" spans="1:12">
      <c r="A328" s="36">
        <v>6</v>
      </c>
      <c r="B328" s="152">
        <v>245</v>
      </c>
      <c r="C328" s="178" t="s">
        <v>341</v>
      </c>
      <c r="D328" s="188"/>
      <c r="E328" s="127">
        <v>15.35</v>
      </c>
      <c r="F328" s="336"/>
      <c r="G328" s="398"/>
      <c r="H328" s="59"/>
      <c r="I328" s="401"/>
      <c r="J328" s="413"/>
    </row>
    <row r="329" spans="1:12">
      <c r="A329" s="36">
        <v>7</v>
      </c>
      <c r="B329" s="152">
        <v>246</v>
      </c>
      <c r="C329" s="178" t="s">
        <v>342</v>
      </c>
      <c r="D329" s="188"/>
      <c r="E329" s="127">
        <v>14.29</v>
      </c>
      <c r="F329" s="336">
        <v>14</v>
      </c>
      <c r="G329" s="398"/>
      <c r="H329" s="59"/>
      <c r="I329" s="401"/>
      <c r="J329" s="413"/>
    </row>
    <row r="330" spans="1:12" ht="18.75" thickBot="1">
      <c r="A330" s="39">
        <v>8</v>
      </c>
      <c r="B330" s="154">
        <v>247</v>
      </c>
      <c r="C330" s="185" t="s">
        <v>343</v>
      </c>
      <c r="D330" s="190"/>
      <c r="E330" s="249">
        <v>12.2</v>
      </c>
      <c r="F330" s="337">
        <v>27</v>
      </c>
      <c r="G330" s="399"/>
      <c r="H330" s="60"/>
      <c r="I330" s="402"/>
      <c r="J330" s="414"/>
    </row>
    <row r="331" spans="1:12" ht="18.75" thickBot="1">
      <c r="A331" s="207"/>
      <c r="B331" s="31" t="s">
        <v>474</v>
      </c>
      <c r="C331" s="176" t="s">
        <v>344</v>
      </c>
      <c r="D331" s="216"/>
      <c r="E331" s="42"/>
      <c r="F331" s="330"/>
      <c r="G331" s="115"/>
      <c r="H331" s="92"/>
      <c r="I331" s="156"/>
      <c r="J331" s="119"/>
    </row>
    <row r="332" spans="1:12">
      <c r="A332" s="41">
        <v>1</v>
      </c>
      <c r="B332" s="150">
        <v>151</v>
      </c>
      <c r="C332" s="180" t="s">
        <v>345</v>
      </c>
      <c r="D332" s="217"/>
      <c r="E332" s="248">
        <v>11.14</v>
      </c>
      <c r="F332" s="335">
        <v>42</v>
      </c>
      <c r="G332" s="397">
        <f>SUM(F332:F339)</f>
        <v>183</v>
      </c>
      <c r="H332" s="58"/>
      <c r="I332" s="400"/>
      <c r="J332" s="409">
        <v>19</v>
      </c>
    </row>
    <row r="333" spans="1:12">
      <c r="A333" s="36">
        <v>2</v>
      </c>
      <c r="B333" s="152">
        <v>150</v>
      </c>
      <c r="C333" s="177" t="s">
        <v>346</v>
      </c>
      <c r="D333" s="188"/>
      <c r="E333" s="127">
        <v>12.48</v>
      </c>
      <c r="F333" s="336">
        <v>24</v>
      </c>
      <c r="G333" s="398"/>
      <c r="H333" s="59"/>
      <c r="I333" s="401"/>
      <c r="J333" s="410"/>
    </row>
    <row r="334" spans="1:12">
      <c r="A334" s="36">
        <v>3</v>
      </c>
      <c r="B334" s="152">
        <v>149</v>
      </c>
      <c r="C334" s="177" t="s">
        <v>347</v>
      </c>
      <c r="D334" s="188"/>
      <c r="E334" s="127">
        <v>14.45</v>
      </c>
      <c r="F334" s="336">
        <v>13</v>
      </c>
      <c r="G334" s="398"/>
      <c r="H334" s="59"/>
      <c r="I334" s="401"/>
      <c r="J334" s="410"/>
    </row>
    <row r="335" spans="1:12">
      <c r="A335" s="36">
        <v>4</v>
      </c>
      <c r="B335" s="152">
        <v>148</v>
      </c>
      <c r="C335" s="177" t="s">
        <v>348</v>
      </c>
      <c r="D335" s="188"/>
      <c r="E335" s="127">
        <v>12.33</v>
      </c>
      <c r="F335" s="336">
        <v>25</v>
      </c>
      <c r="G335" s="398"/>
      <c r="H335" s="59"/>
      <c r="I335" s="401"/>
      <c r="J335" s="410"/>
      <c r="L335" s="112"/>
    </row>
    <row r="336" spans="1:12">
      <c r="A336" s="36">
        <v>5</v>
      </c>
      <c r="B336" s="152">
        <v>147</v>
      </c>
      <c r="C336" s="177" t="s">
        <v>349</v>
      </c>
      <c r="D336" s="188"/>
      <c r="E336" s="127">
        <v>13.28</v>
      </c>
      <c r="F336" s="336">
        <v>20</v>
      </c>
      <c r="G336" s="398"/>
      <c r="H336" s="59"/>
      <c r="I336" s="401"/>
      <c r="J336" s="410"/>
    </row>
    <row r="337" spans="1:14">
      <c r="A337" s="36">
        <v>6</v>
      </c>
      <c r="B337" s="152">
        <v>146</v>
      </c>
      <c r="C337" s="177" t="s">
        <v>350</v>
      </c>
      <c r="D337" s="188"/>
      <c r="E337" s="127">
        <v>11.48</v>
      </c>
      <c r="F337" s="336">
        <v>32</v>
      </c>
      <c r="G337" s="398"/>
      <c r="H337" s="59"/>
      <c r="I337" s="401"/>
      <c r="J337" s="410"/>
    </row>
    <row r="338" spans="1:14">
      <c r="A338" s="36">
        <v>7</v>
      </c>
      <c r="B338" s="152">
        <v>145</v>
      </c>
      <c r="C338" s="177" t="s">
        <v>351</v>
      </c>
      <c r="D338" s="188"/>
      <c r="E338" s="127">
        <v>15.19</v>
      </c>
      <c r="F338" s="336"/>
      <c r="G338" s="398"/>
      <c r="H338" s="59"/>
      <c r="I338" s="401"/>
      <c r="J338" s="410"/>
    </row>
    <row r="339" spans="1:14" ht="18.75" thickBot="1">
      <c r="A339" s="39">
        <v>8</v>
      </c>
      <c r="B339" s="154">
        <v>144</v>
      </c>
      <c r="C339" s="179" t="s">
        <v>352</v>
      </c>
      <c r="D339" s="190"/>
      <c r="E339" s="249">
        <v>12.18</v>
      </c>
      <c r="F339" s="337">
        <v>27</v>
      </c>
      <c r="G339" s="399"/>
      <c r="H339" s="60"/>
      <c r="I339" s="402"/>
      <c r="J339" s="411"/>
    </row>
    <row r="340" spans="1:14" ht="21" thickBot="1">
      <c r="A340" s="118"/>
      <c r="B340" s="31" t="s">
        <v>475</v>
      </c>
      <c r="C340" s="125" t="s">
        <v>146</v>
      </c>
      <c r="D340" s="96"/>
      <c r="E340" s="42"/>
      <c r="F340" s="330"/>
      <c r="G340" s="42"/>
      <c r="H340" s="92"/>
      <c r="I340" s="92"/>
      <c r="J340" s="119"/>
    </row>
    <row r="341" spans="1:14">
      <c r="A341" s="41">
        <v>1</v>
      </c>
      <c r="B341" s="150">
        <v>41</v>
      </c>
      <c r="C341" s="191" t="s">
        <v>327</v>
      </c>
      <c r="D341" s="151"/>
      <c r="E341" s="248">
        <v>11.36</v>
      </c>
      <c r="F341" s="335">
        <v>35</v>
      </c>
      <c r="G341" s="397">
        <f>SUM(F341:F348)</f>
        <v>145</v>
      </c>
      <c r="H341" s="58"/>
      <c r="I341" s="400"/>
      <c r="J341" s="403">
        <v>29</v>
      </c>
    </row>
    <row r="342" spans="1:14">
      <c r="A342" s="36">
        <v>2</v>
      </c>
      <c r="B342" s="152">
        <v>42</v>
      </c>
      <c r="C342" s="192" t="s">
        <v>328</v>
      </c>
      <c r="D342" s="153"/>
      <c r="E342" s="127">
        <v>11.27</v>
      </c>
      <c r="F342" s="336">
        <v>37</v>
      </c>
      <c r="G342" s="398"/>
      <c r="H342" s="59"/>
      <c r="I342" s="401"/>
      <c r="J342" s="404"/>
    </row>
    <row r="343" spans="1:14">
      <c r="A343" s="36">
        <v>3</v>
      </c>
      <c r="B343" s="152">
        <v>43</v>
      </c>
      <c r="C343" s="192" t="s">
        <v>329</v>
      </c>
      <c r="D343" s="153"/>
      <c r="E343" s="127">
        <v>14.29</v>
      </c>
      <c r="F343" s="336">
        <v>14</v>
      </c>
      <c r="G343" s="398"/>
      <c r="H343" s="59"/>
      <c r="I343" s="401"/>
      <c r="J343" s="404"/>
    </row>
    <row r="344" spans="1:14">
      <c r="A344" s="36">
        <v>4</v>
      </c>
      <c r="B344" s="152">
        <v>44</v>
      </c>
      <c r="C344" s="192" t="s">
        <v>330</v>
      </c>
      <c r="D344" s="153"/>
      <c r="E344" s="127">
        <v>15.11</v>
      </c>
      <c r="F344" s="336"/>
      <c r="G344" s="398"/>
      <c r="H344" s="59"/>
      <c r="I344" s="401"/>
      <c r="J344" s="404"/>
    </row>
    <row r="345" spans="1:14">
      <c r="A345" s="36">
        <v>5</v>
      </c>
      <c r="B345" s="152">
        <v>45</v>
      </c>
      <c r="C345" s="192" t="s">
        <v>331</v>
      </c>
      <c r="D345" s="153"/>
      <c r="E345" s="127">
        <v>14.06</v>
      </c>
      <c r="F345" s="336">
        <v>16</v>
      </c>
      <c r="G345" s="398"/>
      <c r="H345" s="59"/>
      <c r="I345" s="401"/>
      <c r="J345" s="404"/>
      <c r="L345" s="112"/>
    </row>
    <row r="346" spans="1:14" ht="18.75">
      <c r="A346" s="36">
        <v>6</v>
      </c>
      <c r="B346" s="152">
        <v>46</v>
      </c>
      <c r="C346" s="192" t="s">
        <v>332</v>
      </c>
      <c r="D346" s="153"/>
      <c r="E346" s="127">
        <v>14.34</v>
      </c>
      <c r="F346" s="336">
        <v>14</v>
      </c>
      <c r="G346" s="398"/>
      <c r="H346" s="59"/>
      <c r="I346" s="401"/>
      <c r="J346" s="404"/>
      <c r="N346" s="273"/>
    </row>
    <row r="347" spans="1:14">
      <c r="A347" s="36">
        <v>7</v>
      </c>
      <c r="B347" s="152">
        <v>47</v>
      </c>
      <c r="C347" s="192" t="s">
        <v>333</v>
      </c>
      <c r="D347" s="153"/>
      <c r="E347" s="127">
        <v>14.26</v>
      </c>
      <c r="F347" s="336">
        <v>15</v>
      </c>
      <c r="G347" s="398"/>
      <c r="H347" s="59"/>
      <c r="I347" s="401"/>
      <c r="J347" s="404"/>
    </row>
    <row r="348" spans="1:14" ht="18.75" thickBot="1">
      <c r="A348" s="39">
        <v>8</v>
      </c>
      <c r="B348" s="154">
        <v>48</v>
      </c>
      <c r="C348" s="196" t="s">
        <v>334</v>
      </c>
      <c r="D348" s="155"/>
      <c r="E348" s="249">
        <v>14.32</v>
      </c>
      <c r="F348" s="337">
        <v>14</v>
      </c>
      <c r="G348" s="399"/>
      <c r="H348" s="60"/>
      <c r="I348" s="402"/>
      <c r="J348" s="405"/>
    </row>
    <row r="349" spans="1:14" ht="17.25" customHeight="1">
      <c r="A349" s="21"/>
      <c r="B349" s="30"/>
      <c r="C349" s="117"/>
      <c r="D349" s="114"/>
      <c r="E349" s="42"/>
      <c r="F349" s="330"/>
      <c r="G349" s="115"/>
      <c r="H349" s="92"/>
      <c r="I349" s="156"/>
      <c r="J349" s="93"/>
    </row>
    <row r="350" spans="1:14" ht="15" customHeight="1">
      <c r="A350" s="21"/>
      <c r="B350" s="30"/>
      <c r="C350" s="117"/>
      <c r="D350" s="114"/>
      <c r="E350" s="42"/>
      <c r="F350" s="330"/>
      <c r="G350" s="115"/>
      <c r="H350" s="92"/>
      <c r="I350" s="156"/>
      <c r="J350" s="93"/>
    </row>
    <row r="351" spans="1:14" ht="14.25" customHeight="1">
      <c r="A351" s="21"/>
      <c r="B351" s="30"/>
      <c r="C351" s="99" t="s">
        <v>30</v>
      </c>
      <c r="D351" s="114"/>
      <c r="E351" s="42"/>
      <c r="F351" s="330"/>
      <c r="G351" s="115"/>
      <c r="H351" s="92"/>
      <c r="I351" s="156"/>
      <c r="J351" s="93"/>
      <c r="M351" s="112"/>
    </row>
    <row r="352" spans="1:14" ht="26.1" customHeight="1">
      <c r="A352" s="130">
        <v>1</v>
      </c>
      <c r="B352" s="131"/>
      <c r="C352" s="348" t="s">
        <v>230</v>
      </c>
      <c r="D352" s="132" t="s">
        <v>42</v>
      </c>
      <c r="E352" s="132" t="s">
        <v>115</v>
      </c>
      <c r="F352" s="338"/>
      <c r="G352" s="133"/>
      <c r="H352" s="349"/>
      <c r="I352" s="350"/>
      <c r="J352" s="133">
        <v>9.5299999999999994</v>
      </c>
      <c r="M352" s="30"/>
    </row>
    <row r="353" spans="1:13" ht="29.45" customHeight="1">
      <c r="A353" s="134">
        <v>2</v>
      </c>
      <c r="B353" s="135"/>
      <c r="C353" s="351" t="s">
        <v>224</v>
      </c>
      <c r="D353" s="136" t="s">
        <v>42</v>
      </c>
      <c r="E353" s="136" t="s">
        <v>111</v>
      </c>
      <c r="F353" s="339"/>
      <c r="G353" s="137"/>
      <c r="H353" s="352"/>
      <c r="I353" s="353"/>
      <c r="J353" s="137" t="s">
        <v>548</v>
      </c>
      <c r="M353" s="30"/>
    </row>
    <row r="354" spans="1:13" ht="30" customHeight="1">
      <c r="A354" s="134">
        <v>3</v>
      </c>
      <c r="B354" s="138"/>
      <c r="C354" s="139" t="s">
        <v>339</v>
      </c>
      <c r="D354" s="136" t="s">
        <v>33</v>
      </c>
      <c r="E354" s="354" t="s">
        <v>335</v>
      </c>
      <c r="F354" s="339"/>
      <c r="G354" s="137"/>
      <c r="H354" s="352"/>
      <c r="I354" s="352"/>
      <c r="J354" s="137">
        <v>10.050000000000001</v>
      </c>
      <c r="M354" s="30"/>
    </row>
    <row r="355" spans="1:13">
      <c r="A355" s="20"/>
      <c r="B355" s="20"/>
      <c r="C355" s="20"/>
      <c r="D355" s="20"/>
      <c r="E355" s="42"/>
      <c r="F355" s="330"/>
      <c r="G355" s="55"/>
      <c r="H355" s="56"/>
      <c r="I355" s="56"/>
      <c r="J355" s="57"/>
    </row>
    <row r="356" spans="1:13">
      <c r="C356" s="16" t="s">
        <v>4</v>
      </c>
      <c r="D356" s="99"/>
      <c r="G356" s="140" t="s">
        <v>560</v>
      </c>
    </row>
    <row r="358" spans="1:13">
      <c r="A358" s="102"/>
      <c r="B358" s="21"/>
      <c r="C358" s="27"/>
      <c r="D358" s="27"/>
      <c r="E358" s="250"/>
      <c r="F358" s="334"/>
      <c r="G358" s="56"/>
    </row>
    <row r="359" spans="1:13">
      <c r="A359" s="102"/>
      <c r="B359" s="21"/>
      <c r="C359" s="27"/>
      <c r="D359" s="27"/>
      <c r="E359" s="250"/>
      <c r="F359" s="334"/>
      <c r="G359" s="56"/>
    </row>
    <row r="360" spans="1:13">
      <c r="A360" s="102"/>
      <c r="B360" s="21"/>
      <c r="C360" s="27"/>
      <c r="D360" s="27"/>
      <c r="E360" s="250"/>
      <c r="F360" s="334"/>
      <c r="G360" s="56"/>
    </row>
    <row r="361" spans="1:13">
      <c r="C361" s="104"/>
      <c r="D361" s="104"/>
    </row>
    <row r="362" spans="1:13">
      <c r="C362" s="104"/>
      <c r="D362" s="104"/>
    </row>
    <row r="363" spans="1:13">
      <c r="C363" s="104"/>
      <c r="D363" s="104"/>
    </row>
    <row r="364" spans="1:13">
      <c r="C364" s="104"/>
      <c r="D364" s="104"/>
    </row>
    <row r="365" spans="1:13">
      <c r="C365" s="104"/>
      <c r="D365" s="104"/>
    </row>
  </sheetData>
  <mergeCells count="117">
    <mergeCell ref="G260:G267"/>
    <mergeCell ref="I260:I267"/>
    <mergeCell ref="J260:J267"/>
    <mergeCell ref="G314:G321"/>
    <mergeCell ref="I314:I321"/>
    <mergeCell ref="J314:J321"/>
    <mergeCell ref="G278:G285"/>
    <mergeCell ref="I278:I285"/>
    <mergeCell ref="J278:J285"/>
    <mergeCell ref="G269:G276"/>
    <mergeCell ref="I269:I276"/>
    <mergeCell ref="J269:J276"/>
    <mergeCell ref="G341:G348"/>
    <mergeCell ref="I341:I348"/>
    <mergeCell ref="J341:J348"/>
    <mergeCell ref="G287:G294"/>
    <mergeCell ref="I287:I294"/>
    <mergeCell ref="J287:J294"/>
    <mergeCell ref="G305:G312"/>
    <mergeCell ref="I305:I312"/>
    <mergeCell ref="J305:J312"/>
    <mergeCell ref="G332:G339"/>
    <mergeCell ref="I332:I339"/>
    <mergeCell ref="J332:J339"/>
    <mergeCell ref="G296:G303"/>
    <mergeCell ref="I296:I303"/>
    <mergeCell ref="J296:J303"/>
    <mergeCell ref="G323:G330"/>
    <mergeCell ref="I323:I330"/>
    <mergeCell ref="J323:J330"/>
    <mergeCell ref="G196:G203"/>
    <mergeCell ref="I196:I203"/>
    <mergeCell ref="J196:J203"/>
    <mergeCell ref="G233:G240"/>
    <mergeCell ref="I233:I240"/>
    <mergeCell ref="J233:J240"/>
    <mergeCell ref="G251:G258"/>
    <mergeCell ref="I251:I258"/>
    <mergeCell ref="J251:J258"/>
    <mergeCell ref="G215:G222"/>
    <mergeCell ref="I215:I222"/>
    <mergeCell ref="J215:J222"/>
    <mergeCell ref="G242:G249"/>
    <mergeCell ref="J242:J249"/>
    <mergeCell ref="I242:I249"/>
    <mergeCell ref="J206:J213"/>
    <mergeCell ref="G224:G231"/>
    <mergeCell ref="I224:I231"/>
    <mergeCell ref="J224:J231"/>
    <mergeCell ref="G206:G213"/>
    <mergeCell ref="I206:I213"/>
    <mergeCell ref="G178:G185"/>
    <mergeCell ref="I178:I185"/>
    <mergeCell ref="J178:J185"/>
    <mergeCell ref="G187:G194"/>
    <mergeCell ref="I187:I194"/>
    <mergeCell ref="J187:J194"/>
    <mergeCell ref="G169:G176"/>
    <mergeCell ref="I169:I176"/>
    <mergeCell ref="J169:J176"/>
    <mergeCell ref="G160:G167"/>
    <mergeCell ref="J160:J167"/>
    <mergeCell ref="I160:I167"/>
    <mergeCell ref="G151:G158"/>
    <mergeCell ref="I151:I158"/>
    <mergeCell ref="J151:J158"/>
    <mergeCell ref="G124:G131"/>
    <mergeCell ref="I124:I131"/>
    <mergeCell ref="J124:J131"/>
    <mergeCell ref="G142:G149"/>
    <mergeCell ref="I142:I149"/>
    <mergeCell ref="J142:J149"/>
    <mergeCell ref="G133:G140"/>
    <mergeCell ref="I133:I140"/>
    <mergeCell ref="J133:J140"/>
    <mergeCell ref="G52:G59"/>
    <mergeCell ref="I52:I59"/>
    <mergeCell ref="J52:J59"/>
    <mergeCell ref="G33:G40"/>
    <mergeCell ref="I33:I40"/>
    <mergeCell ref="J33:J40"/>
    <mergeCell ref="G97:G104"/>
    <mergeCell ref="I97:I104"/>
    <mergeCell ref="J97:J104"/>
    <mergeCell ref="G61:G68"/>
    <mergeCell ref="I61:I68"/>
    <mergeCell ref="J61:J68"/>
    <mergeCell ref="G70:G77"/>
    <mergeCell ref="G42:G49"/>
    <mergeCell ref="I42:I49"/>
    <mergeCell ref="J42:J49"/>
    <mergeCell ref="I70:I77"/>
    <mergeCell ref="J70:J77"/>
    <mergeCell ref="G79:G86"/>
    <mergeCell ref="I79:I86"/>
    <mergeCell ref="J79:J86"/>
    <mergeCell ref="A1:J1"/>
    <mergeCell ref="A3:J3"/>
    <mergeCell ref="A2:J2"/>
    <mergeCell ref="G6:G13"/>
    <mergeCell ref="I6:I13"/>
    <mergeCell ref="J6:J13"/>
    <mergeCell ref="G15:G22"/>
    <mergeCell ref="G24:G31"/>
    <mergeCell ref="J24:J31"/>
    <mergeCell ref="I24:I31"/>
    <mergeCell ref="J15:J22"/>
    <mergeCell ref="I15:I22"/>
    <mergeCell ref="G106:G113"/>
    <mergeCell ref="I106:I113"/>
    <mergeCell ref="J106:J113"/>
    <mergeCell ref="G115:G122"/>
    <mergeCell ref="I115:I122"/>
    <mergeCell ref="J115:J122"/>
    <mergeCell ref="G88:G95"/>
    <mergeCell ref="I88:I95"/>
    <mergeCell ref="J88:J95"/>
  </mergeCells>
  <phoneticPr fontId="2" type="noConversion"/>
  <conditionalFormatting sqref="E205">
    <cfRule type="top10" dxfId="134" priority="170" percent="1" rank="1"/>
  </conditionalFormatting>
  <conditionalFormatting sqref="E205">
    <cfRule type="top10" dxfId="133" priority="169" percent="1" rank="1"/>
  </conditionalFormatting>
  <conditionalFormatting sqref="E241">
    <cfRule type="top10" dxfId="132" priority="161" percent="1" rank="1"/>
  </conditionalFormatting>
  <conditionalFormatting sqref="E241">
    <cfRule type="top10" dxfId="131" priority="150" percent="1" rank="1"/>
  </conditionalFormatting>
  <conditionalFormatting sqref="E241">
    <cfRule type="top10" dxfId="130" priority="149" percent="1" rank="1"/>
  </conditionalFormatting>
  <conditionalFormatting sqref="E241">
    <cfRule type="top10" dxfId="129" priority="145" percent="1" rank="1"/>
  </conditionalFormatting>
  <conditionalFormatting sqref="E295">
    <cfRule type="top10" dxfId="128" priority="139" percent="1" rank="1"/>
  </conditionalFormatting>
  <conditionalFormatting sqref="E259">
    <cfRule type="top10" dxfId="127" priority="120" percent="1" rank="1"/>
  </conditionalFormatting>
  <conditionalFormatting sqref="E259">
    <cfRule type="top10" dxfId="126" priority="119" percent="1" rank="1"/>
  </conditionalFormatting>
  <conditionalFormatting sqref="E6:E13">
    <cfRule type="top10" dxfId="125" priority="112" percent="1" rank="1"/>
  </conditionalFormatting>
  <conditionalFormatting sqref="E322 E331">
    <cfRule type="top10" dxfId="124" priority="105" percent="1" rank="1"/>
  </conditionalFormatting>
  <conditionalFormatting sqref="E295 E241">
    <cfRule type="top10" dxfId="123" priority="219" percent="1" rank="1"/>
  </conditionalFormatting>
  <conditionalFormatting sqref="E349:E351">
    <cfRule type="top10" dxfId="122" priority="225" percent="1" rank="1"/>
  </conditionalFormatting>
  <conditionalFormatting sqref="E268">
    <cfRule type="top10" dxfId="121" priority="226" percent="1" rank="1"/>
  </conditionalFormatting>
  <conditionalFormatting sqref="E15:E22">
    <cfRule type="top10" dxfId="120" priority="39" percent="1" rank="1"/>
  </conditionalFormatting>
  <conditionalFormatting sqref="E24:E31">
    <cfRule type="top10" dxfId="119" priority="38" percent="1" rank="1"/>
  </conditionalFormatting>
  <conditionalFormatting sqref="E33:E40">
    <cfRule type="top10" dxfId="118" priority="37" percent="1" rank="1"/>
  </conditionalFormatting>
  <conditionalFormatting sqref="E42:E50">
    <cfRule type="top10" dxfId="117" priority="36" percent="1" rank="1"/>
  </conditionalFormatting>
  <conditionalFormatting sqref="E52:E59">
    <cfRule type="top10" dxfId="116" priority="35" percent="1" rank="1"/>
  </conditionalFormatting>
  <conditionalFormatting sqref="E61:E68">
    <cfRule type="top10" dxfId="115" priority="34" percent="1" rank="1"/>
  </conditionalFormatting>
  <conditionalFormatting sqref="E70:E77">
    <cfRule type="top10" dxfId="114" priority="33" percent="1" rank="1"/>
  </conditionalFormatting>
  <conditionalFormatting sqref="E79:E86">
    <cfRule type="top10" dxfId="113" priority="32" percent="1" rank="1"/>
  </conditionalFormatting>
  <conditionalFormatting sqref="E88:E95">
    <cfRule type="top10" dxfId="112" priority="31" percent="1" rank="1"/>
  </conditionalFormatting>
  <conditionalFormatting sqref="E97:E104">
    <cfRule type="top10" dxfId="111" priority="30" percent="1" rank="1"/>
  </conditionalFormatting>
  <conditionalFormatting sqref="E106:E113">
    <cfRule type="top10" dxfId="110" priority="29" percent="1" rank="1"/>
  </conditionalFormatting>
  <conditionalFormatting sqref="E115:E122">
    <cfRule type="top10" dxfId="109" priority="28" percent="1" rank="1"/>
  </conditionalFormatting>
  <conditionalFormatting sqref="E124:E131">
    <cfRule type="top10" dxfId="108" priority="27" percent="1" rank="1"/>
  </conditionalFormatting>
  <conditionalFormatting sqref="E133:E140">
    <cfRule type="top10" dxfId="107" priority="26" percent="1" rank="1"/>
  </conditionalFormatting>
  <conditionalFormatting sqref="E142:E149">
    <cfRule type="top10" dxfId="106" priority="25" percent="1" rank="1"/>
  </conditionalFormatting>
  <conditionalFormatting sqref="E151:E158">
    <cfRule type="top10" dxfId="105" priority="24" percent="1" rank="1"/>
  </conditionalFormatting>
  <conditionalFormatting sqref="E160:E167">
    <cfRule type="top10" dxfId="104" priority="23" percent="1" rank="1"/>
  </conditionalFormatting>
  <conditionalFormatting sqref="E169:E176">
    <cfRule type="top10" dxfId="103" priority="22" percent="1" rank="1"/>
  </conditionalFormatting>
  <conditionalFormatting sqref="E178:E185">
    <cfRule type="top10" dxfId="102" priority="21" percent="1" rank="1"/>
  </conditionalFormatting>
  <conditionalFormatting sqref="E187:E194">
    <cfRule type="top10" dxfId="101" priority="20" percent="1" rank="1"/>
  </conditionalFormatting>
  <conditionalFormatting sqref="E196:E204">
    <cfRule type="top10" dxfId="100" priority="19" percent="1" rank="1"/>
  </conditionalFormatting>
  <conditionalFormatting sqref="E206:E213">
    <cfRule type="top10" dxfId="99" priority="18" percent="1" rank="1"/>
  </conditionalFormatting>
  <conditionalFormatting sqref="E215:E222">
    <cfRule type="top10" dxfId="98" priority="17" percent="1" rank="1"/>
  </conditionalFormatting>
  <conditionalFormatting sqref="E224:E231">
    <cfRule type="top10" dxfId="97" priority="16" percent="1" rank="1"/>
  </conditionalFormatting>
  <conditionalFormatting sqref="E233:E240">
    <cfRule type="top10" dxfId="96" priority="15" percent="1" rank="1"/>
  </conditionalFormatting>
  <conditionalFormatting sqref="E242:E249">
    <cfRule type="top10" dxfId="95" priority="14" percent="1" rank="1"/>
  </conditionalFormatting>
  <conditionalFormatting sqref="E251:E258">
    <cfRule type="top10" dxfId="94" priority="13" percent="1" rank="1"/>
  </conditionalFormatting>
  <conditionalFormatting sqref="E260:E267">
    <cfRule type="top10" dxfId="93" priority="12" percent="1" rank="1"/>
  </conditionalFormatting>
  <conditionalFormatting sqref="E269:E276">
    <cfRule type="top10" dxfId="92" priority="11" percent="1" rank="1"/>
  </conditionalFormatting>
  <conditionalFormatting sqref="E278:E285">
    <cfRule type="top10" dxfId="91" priority="10" percent="1" rank="1"/>
  </conditionalFormatting>
  <conditionalFormatting sqref="E287:E294">
    <cfRule type="top10" dxfId="90" priority="9" percent="1" rank="1"/>
  </conditionalFormatting>
  <conditionalFormatting sqref="E296:E303">
    <cfRule type="top10" dxfId="89" priority="8" percent="1" rank="1"/>
  </conditionalFormatting>
  <conditionalFormatting sqref="E305:E312">
    <cfRule type="top10" dxfId="88" priority="7" percent="1" rank="1"/>
  </conditionalFormatting>
  <conditionalFormatting sqref="E314:E321">
    <cfRule type="top10" dxfId="87" priority="6" percent="1" rank="1"/>
  </conditionalFormatting>
  <conditionalFormatting sqref="E323:E330">
    <cfRule type="top10" dxfId="86" priority="5" percent="1" rank="1"/>
  </conditionalFormatting>
  <conditionalFormatting sqref="E332:E339">
    <cfRule type="top10" dxfId="85" priority="4" percent="1" rank="1"/>
  </conditionalFormatting>
  <conditionalFormatting sqref="E341:E348">
    <cfRule type="top10" dxfId="84" priority="3" percent="1" rank="1"/>
  </conditionalFormatting>
  <conditionalFormatting sqref="J352 J354">
    <cfRule type="top10" dxfId="83" priority="2" percent="1" rank="1"/>
  </conditionalFormatting>
  <conditionalFormatting sqref="J353">
    <cfRule type="top10" dxfId="82" priority="1" percent="1" rank="1"/>
  </conditionalFormatting>
  <hyperlinks>
    <hyperlink ref="C61" r:id="rId1" display="https://230020.kiasuo.ru/ous/4187872/students/1240000000280725182"/>
    <hyperlink ref="C62" r:id="rId2" display="https://230020.kiasuo.ru/ous/4187872/students/1240000000296718742"/>
    <hyperlink ref="C67" r:id="rId3" display="https://230020.kiasuo.ru/ous/4187872/students/2423002000001028451"/>
    <hyperlink ref="C68" r:id="rId4" display="https://230020.kiasuo.ru/ous/4187872/students/2423002000001028312"/>
  </hyperlinks>
  <printOptions horizontalCentered="1"/>
  <pageMargins left="0.39370078740157483" right="0" top="0.19685039370078741" bottom="0.19685039370078741" header="0" footer="0"/>
  <pageSetup paperSize="9" scale="83" fitToHeight="7" orientation="portrait" r:id="rId5"/>
  <headerFooter alignWithMargins="0">
    <oddFooter>&amp;R&amp;P</oddFooter>
  </headerFooter>
  <rowBreaks count="3" manualBreakCount="3">
    <brk id="93" max="12" man="1"/>
    <brk id="149" max="11" man="1"/>
    <brk id="312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9"/>
  <sheetViews>
    <sheetView view="pageBreakPreview" zoomScale="90" zoomScaleNormal="100" zoomScaleSheetLayoutView="90" workbookViewId="0">
      <pane ySplit="5" topLeftCell="A175" activePane="bottomLeft" state="frozen"/>
      <selection pane="bottomLeft" activeCell="C17" sqref="C17:F236"/>
    </sheetView>
  </sheetViews>
  <sheetFormatPr defaultColWidth="9.140625" defaultRowHeight="15.75"/>
  <cols>
    <col min="1" max="1" width="8.140625" style="21" customWidth="1"/>
    <col min="2" max="2" width="4.42578125" style="21" hidden="1" customWidth="1"/>
    <col min="3" max="3" width="36.42578125" style="102" bestFit="1" customWidth="1"/>
    <col min="4" max="4" width="44.7109375" style="21" customWidth="1"/>
    <col min="5" max="5" width="17.7109375" style="112" customWidth="1"/>
    <col min="6" max="6" width="9.140625" style="21" customWidth="1"/>
    <col min="7" max="7" width="9.140625" style="21"/>
    <col min="8" max="8" width="9.140625" style="30"/>
    <col min="9" max="9" width="24.5703125" style="30" customWidth="1"/>
    <col min="10" max="16384" width="9.140625" style="30"/>
  </cols>
  <sheetData>
    <row r="1" spans="1:12" ht="47.25" customHeight="1">
      <c r="A1" s="406" t="s">
        <v>26</v>
      </c>
      <c r="B1" s="406"/>
      <c r="C1" s="406"/>
      <c r="D1" s="406"/>
      <c r="E1" s="406"/>
      <c r="F1" s="111"/>
      <c r="G1" s="111"/>
    </row>
    <row r="2" spans="1:12">
      <c r="A2" s="421" t="s">
        <v>562</v>
      </c>
      <c r="B2" s="421"/>
      <c r="C2" s="421"/>
      <c r="D2" s="421"/>
      <c r="E2" s="421"/>
      <c r="F2" s="421"/>
    </row>
    <row r="3" spans="1:12">
      <c r="A3" s="408" t="s">
        <v>487</v>
      </c>
      <c r="B3" s="408"/>
      <c r="C3" s="408"/>
      <c r="D3" s="408"/>
      <c r="E3" s="408"/>
      <c r="F3" s="408"/>
    </row>
    <row r="4" spans="1:12" ht="35.25" customHeight="1" thickBot="1">
      <c r="A4" s="422" t="s">
        <v>477</v>
      </c>
      <c r="B4" s="422"/>
      <c r="C4" s="422"/>
      <c r="D4" s="422"/>
      <c r="E4" s="422"/>
      <c r="F4" s="422"/>
    </row>
    <row r="5" spans="1:12" ht="45" customHeight="1">
      <c r="A5" s="328" t="s">
        <v>25</v>
      </c>
      <c r="B5" s="308"/>
      <c r="C5" s="309" t="s">
        <v>1</v>
      </c>
      <c r="D5" s="327" t="s">
        <v>47</v>
      </c>
      <c r="E5" s="310" t="s">
        <v>49</v>
      </c>
      <c r="F5" s="311" t="s">
        <v>2</v>
      </c>
    </row>
    <row r="6" spans="1:12" ht="18">
      <c r="A6" s="326">
        <v>1</v>
      </c>
      <c r="B6" s="143"/>
      <c r="C6" s="312" t="s">
        <v>230</v>
      </c>
      <c r="D6" s="312" t="s">
        <v>115</v>
      </c>
      <c r="E6" s="127">
        <v>9.5299999999999994</v>
      </c>
      <c r="F6" s="296">
        <v>1</v>
      </c>
      <c r="I6" s="345"/>
    </row>
    <row r="7" spans="1:12" ht="18">
      <c r="A7" s="326">
        <v>2</v>
      </c>
      <c r="B7" s="143"/>
      <c r="C7" s="319" t="s">
        <v>224</v>
      </c>
      <c r="D7" s="312" t="s">
        <v>111</v>
      </c>
      <c r="E7" s="127" t="s">
        <v>548</v>
      </c>
      <c r="F7" s="296">
        <v>2</v>
      </c>
      <c r="I7" s="345"/>
    </row>
    <row r="8" spans="1:12" ht="18">
      <c r="A8" s="326">
        <v>3</v>
      </c>
      <c r="B8" s="143"/>
      <c r="C8" s="313" t="s">
        <v>339</v>
      </c>
      <c r="D8" s="314" t="s">
        <v>335</v>
      </c>
      <c r="E8" s="127">
        <v>10.050000000000001</v>
      </c>
      <c r="F8" s="296">
        <v>3</v>
      </c>
      <c r="I8" s="345"/>
    </row>
    <row r="9" spans="1:12" ht="18">
      <c r="A9" s="14">
        <v>4</v>
      </c>
      <c r="B9" s="40"/>
      <c r="C9" s="315" t="s">
        <v>144</v>
      </c>
      <c r="D9" s="124" t="s">
        <v>142</v>
      </c>
      <c r="E9" s="127">
        <v>10.15</v>
      </c>
      <c r="F9" s="14">
        <v>4</v>
      </c>
      <c r="I9" s="345"/>
    </row>
    <row r="10" spans="1:12" ht="18">
      <c r="A10" s="14">
        <v>5</v>
      </c>
      <c r="B10" s="40"/>
      <c r="C10" s="315" t="s">
        <v>357</v>
      </c>
      <c r="D10" s="124" t="s">
        <v>142</v>
      </c>
      <c r="E10" s="127">
        <v>10.16</v>
      </c>
      <c r="F10" s="380">
        <v>5</v>
      </c>
      <c r="G10" s="345"/>
      <c r="I10" s="345"/>
    </row>
    <row r="11" spans="1:12" ht="18">
      <c r="A11" s="14">
        <v>6</v>
      </c>
      <c r="B11" s="40"/>
      <c r="C11" s="315" t="s">
        <v>268</v>
      </c>
      <c r="D11" s="124" t="s">
        <v>120</v>
      </c>
      <c r="E11" s="127">
        <v>10.19</v>
      </c>
      <c r="F11" s="380">
        <v>6</v>
      </c>
      <c r="G11" s="372"/>
      <c r="I11" s="345"/>
    </row>
    <row r="12" spans="1:12" ht="18">
      <c r="A12" s="14">
        <v>7</v>
      </c>
      <c r="B12" s="40"/>
      <c r="C12" s="315" t="s">
        <v>164</v>
      </c>
      <c r="D12" s="124" t="s">
        <v>93</v>
      </c>
      <c r="E12" s="127">
        <v>10.25</v>
      </c>
      <c r="F12" s="380">
        <v>7</v>
      </c>
      <c r="G12" s="345"/>
      <c r="I12" s="345"/>
    </row>
    <row r="13" spans="1:12" ht="18">
      <c r="A13" s="14">
        <v>8</v>
      </c>
      <c r="B13" s="40"/>
      <c r="C13" s="315" t="s">
        <v>337</v>
      </c>
      <c r="D13" s="124" t="s">
        <v>335</v>
      </c>
      <c r="E13" s="127">
        <v>10.33</v>
      </c>
      <c r="F13" s="380">
        <v>8</v>
      </c>
      <c r="G13" s="372"/>
      <c r="I13" s="345"/>
    </row>
    <row r="14" spans="1:12" s="21" customFormat="1" ht="18">
      <c r="A14" s="14">
        <v>9</v>
      </c>
      <c r="B14" s="40"/>
      <c r="C14" s="316" t="s">
        <v>242</v>
      </c>
      <c r="D14" s="318" t="s">
        <v>116</v>
      </c>
      <c r="E14" s="127">
        <v>10.37</v>
      </c>
      <c r="F14" s="14">
        <v>9</v>
      </c>
      <c r="H14" s="30"/>
      <c r="I14" s="345"/>
      <c r="J14" s="30"/>
      <c r="K14" s="30"/>
      <c r="L14" s="30"/>
    </row>
    <row r="15" spans="1:12" s="21" customFormat="1" ht="18">
      <c r="A15" s="14">
        <v>10</v>
      </c>
      <c r="B15" s="40"/>
      <c r="C15" s="124" t="s">
        <v>397</v>
      </c>
      <c r="D15" s="124" t="s">
        <v>299</v>
      </c>
      <c r="E15" s="127">
        <v>10.38</v>
      </c>
      <c r="F15" s="14">
        <v>10</v>
      </c>
      <c r="H15" s="30"/>
      <c r="I15" s="345"/>
      <c r="J15" s="30"/>
      <c r="K15" s="30"/>
      <c r="L15" s="30"/>
    </row>
    <row r="16" spans="1:12" s="21" customFormat="1" ht="18">
      <c r="A16" s="14">
        <v>11</v>
      </c>
      <c r="B16" s="40"/>
      <c r="C16" s="315" t="s">
        <v>172</v>
      </c>
      <c r="D16" s="124" t="s">
        <v>94</v>
      </c>
      <c r="E16" s="127">
        <v>10.38</v>
      </c>
      <c r="F16" s="14">
        <v>11</v>
      </c>
      <c r="H16" s="30"/>
      <c r="I16" s="345"/>
      <c r="J16" s="30"/>
      <c r="K16" s="30"/>
      <c r="L16" s="30"/>
    </row>
    <row r="17" spans="1:12" s="21" customFormat="1" ht="18">
      <c r="A17" s="326">
        <v>12</v>
      </c>
      <c r="B17" s="369"/>
      <c r="C17" s="381" t="s">
        <v>207</v>
      </c>
      <c r="D17" s="382" t="s">
        <v>103</v>
      </c>
      <c r="E17" s="383" t="s">
        <v>543</v>
      </c>
      <c r="F17" s="384">
        <v>12</v>
      </c>
      <c r="H17" s="30"/>
      <c r="I17" s="345"/>
      <c r="J17" s="30"/>
      <c r="K17" s="30"/>
      <c r="L17" s="30"/>
    </row>
    <row r="18" spans="1:12" s="21" customFormat="1" ht="18">
      <c r="A18" s="326">
        <v>13</v>
      </c>
      <c r="B18" s="40"/>
      <c r="C18" s="385" t="s">
        <v>227</v>
      </c>
      <c r="D18" s="386" t="s">
        <v>111</v>
      </c>
      <c r="E18" s="383">
        <v>10.4</v>
      </c>
      <c r="F18" s="384">
        <v>13</v>
      </c>
      <c r="H18" s="30"/>
      <c r="I18" s="345"/>
      <c r="J18" s="30"/>
      <c r="K18" s="30"/>
      <c r="L18" s="30"/>
    </row>
    <row r="19" spans="1:12" s="21" customFormat="1" ht="18">
      <c r="A19" s="326">
        <v>14</v>
      </c>
      <c r="B19" s="40"/>
      <c r="C19" s="385" t="s">
        <v>112</v>
      </c>
      <c r="D19" s="386" t="s">
        <v>111</v>
      </c>
      <c r="E19" s="383" t="s">
        <v>550</v>
      </c>
      <c r="F19" s="384">
        <v>14</v>
      </c>
      <c r="H19" s="30"/>
      <c r="I19" s="345"/>
      <c r="J19" s="30"/>
      <c r="K19" s="30"/>
      <c r="L19" s="30"/>
    </row>
    <row r="20" spans="1:12" s="21" customFormat="1" ht="18">
      <c r="A20" s="14">
        <v>15</v>
      </c>
      <c r="B20" s="40"/>
      <c r="C20" s="387" t="s">
        <v>276</v>
      </c>
      <c r="D20" s="387" t="s">
        <v>122</v>
      </c>
      <c r="E20" s="383" t="s">
        <v>533</v>
      </c>
      <c r="F20" s="384">
        <v>15</v>
      </c>
      <c r="H20" s="30"/>
      <c r="I20" s="345"/>
      <c r="J20" s="30"/>
      <c r="K20" s="30"/>
      <c r="L20" s="30"/>
    </row>
    <row r="21" spans="1:12" s="21" customFormat="1" ht="18">
      <c r="A21" s="14">
        <v>16</v>
      </c>
      <c r="B21" s="40"/>
      <c r="C21" s="388" t="s">
        <v>133</v>
      </c>
      <c r="D21" s="387" t="s">
        <v>132</v>
      </c>
      <c r="E21" s="383">
        <v>10.53</v>
      </c>
      <c r="F21" s="384">
        <v>16</v>
      </c>
      <c r="H21" s="30"/>
      <c r="I21" s="345"/>
      <c r="J21" s="30"/>
      <c r="K21" s="30"/>
      <c r="L21" s="30"/>
    </row>
    <row r="22" spans="1:12" s="21" customFormat="1" ht="18">
      <c r="A22" s="14">
        <v>17</v>
      </c>
      <c r="B22" s="40"/>
      <c r="C22" s="389" t="s">
        <v>261</v>
      </c>
      <c r="D22" s="387" t="s">
        <v>119</v>
      </c>
      <c r="E22" s="383">
        <v>10.59</v>
      </c>
      <c r="F22" s="384">
        <v>17</v>
      </c>
      <c r="H22" s="30"/>
      <c r="I22" s="345"/>
      <c r="J22" s="30"/>
      <c r="K22" s="30"/>
      <c r="L22" s="30"/>
    </row>
    <row r="23" spans="1:12" s="21" customFormat="1" ht="18">
      <c r="A23" s="14">
        <v>18</v>
      </c>
      <c r="B23" s="40"/>
      <c r="C23" s="385" t="s">
        <v>106</v>
      </c>
      <c r="D23" s="387" t="s">
        <v>105</v>
      </c>
      <c r="E23" s="383">
        <v>10.56</v>
      </c>
      <c r="F23" s="384">
        <v>18</v>
      </c>
      <c r="H23" s="30"/>
      <c r="I23" s="345"/>
      <c r="J23" s="30"/>
      <c r="K23" s="30"/>
      <c r="L23" s="30"/>
    </row>
    <row r="24" spans="1:12" s="21" customFormat="1" ht="18">
      <c r="A24" s="14">
        <v>19</v>
      </c>
      <c r="B24" s="40"/>
      <c r="C24" s="386" t="s">
        <v>232</v>
      </c>
      <c r="D24" s="386" t="s">
        <v>115</v>
      </c>
      <c r="E24" s="383">
        <v>11.01</v>
      </c>
      <c r="F24" s="384">
        <v>19</v>
      </c>
      <c r="H24" s="30"/>
      <c r="I24" s="345"/>
      <c r="J24" s="30"/>
      <c r="K24" s="30"/>
      <c r="L24" s="30"/>
    </row>
    <row r="25" spans="1:12" s="21" customFormat="1" ht="18">
      <c r="A25" s="14">
        <v>20</v>
      </c>
      <c r="B25" s="40"/>
      <c r="C25" s="389" t="s">
        <v>338</v>
      </c>
      <c r="D25" s="387" t="s">
        <v>335</v>
      </c>
      <c r="E25" s="383">
        <v>11.02</v>
      </c>
      <c r="F25" s="384">
        <v>20</v>
      </c>
      <c r="H25" s="30"/>
      <c r="I25" s="345"/>
      <c r="J25" s="30"/>
      <c r="K25" s="30"/>
      <c r="L25" s="30"/>
    </row>
    <row r="26" spans="1:12" s="21" customFormat="1" ht="18">
      <c r="A26" s="14">
        <v>21</v>
      </c>
      <c r="B26" s="40"/>
      <c r="C26" s="389" t="s">
        <v>241</v>
      </c>
      <c r="D26" s="386" t="s">
        <v>116</v>
      </c>
      <c r="E26" s="383">
        <v>11.04</v>
      </c>
      <c r="F26" s="384">
        <v>21</v>
      </c>
      <c r="H26" s="30"/>
      <c r="I26" s="345"/>
      <c r="J26" s="30"/>
      <c r="K26" s="30"/>
      <c r="L26" s="30"/>
    </row>
    <row r="27" spans="1:12" s="21" customFormat="1" ht="18">
      <c r="A27" s="14">
        <v>22</v>
      </c>
      <c r="B27" s="40"/>
      <c r="C27" s="389" t="s">
        <v>221</v>
      </c>
      <c r="D27" s="389" t="s">
        <v>104</v>
      </c>
      <c r="E27" s="383" t="s">
        <v>521</v>
      </c>
      <c r="F27" s="384">
        <v>22</v>
      </c>
      <c r="H27" s="30"/>
      <c r="I27" s="345"/>
      <c r="J27" s="30"/>
      <c r="K27" s="30"/>
      <c r="L27" s="30"/>
    </row>
    <row r="28" spans="1:12" s="21" customFormat="1" ht="18">
      <c r="A28" s="326">
        <v>23</v>
      </c>
      <c r="B28" s="40"/>
      <c r="C28" s="385" t="s">
        <v>427</v>
      </c>
      <c r="D28" s="387" t="s">
        <v>105</v>
      </c>
      <c r="E28" s="383">
        <v>11.05</v>
      </c>
      <c r="F28" s="390">
        <v>23</v>
      </c>
      <c r="G28" s="345"/>
      <c r="H28" s="343"/>
      <c r="I28" s="345"/>
      <c r="J28" s="30"/>
      <c r="K28" s="30"/>
      <c r="L28" s="30"/>
    </row>
    <row r="29" spans="1:12" s="21" customFormat="1" ht="18">
      <c r="A29" s="326">
        <v>24</v>
      </c>
      <c r="B29" s="40"/>
      <c r="C29" s="385" t="s">
        <v>198</v>
      </c>
      <c r="D29" s="382" t="s">
        <v>100</v>
      </c>
      <c r="E29" s="383">
        <v>11.06</v>
      </c>
      <c r="F29" s="390">
        <v>24</v>
      </c>
      <c r="G29" s="345"/>
      <c r="H29" s="343"/>
      <c r="I29" s="345"/>
      <c r="J29" s="30"/>
      <c r="K29" s="30"/>
      <c r="L29" s="30"/>
    </row>
    <row r="30" spans="1:12" s="21" customFormat="1" ht="18">
      <c r="A30" s="326">
        <v>25</v>
      </c>
      <c r="B30" s="40"/>
      <c r="C30" s="386" t="s">
        <v>404</v>
      </c>
      <c r="D30" s="386" t="s">
        <v>115</v>
      </c>
      <c r="E30" s="383">
        <v>11.07</v>
      </c>
      <c r="F30" s="390">
        <v>25</v>
      </c>
      <c r="G30" s="345"/>
      <c r="H30" s="343"/>
      <c r="I30" s="345"/>
      <c r="J30" s="30"/>
      <c r="K30" s="30"/>
      <c r="L30" s="30"/>
    </row>
    <row r="31" spans="1:12" s="21" customFormat="1" ht="18">
      <c r="A31" s="14">
        <v>26</v>
      </c>
      <c r="B31" s="40"/>
      <c r="C31" s="388" t="s">
        <v>292</v>
      </c>
      <c r="D31" s="387" t="s">
        <v>132</v>
      </c>
      <c r="E31" s="383">
        <v>11.08</v>
      </c>
      <c r="F31" s="390">
        <v>26</v>
      </c>
      <c r="G31" s="345"/>
      <c r="H31" s="343"/>
      <c r="I31" s="345"/>
      <c r="J31" s="30"/>
      <c r="K31" s="30"/>
      <c r="L31" s="30"/>
    </row>
    <row r="32" spans="1:12" s="21" customFormat="1" ht="18">
      <c r="A32" s="14">
        <v>27</v>
      </c>
      <c r="B32" s="40"/>
      <c r="C32" s="387" t="s">
        <v>422</v>
      </c>
      <c r="D32" s="387" t="s">
        <v>122</v>
      </c>
      <c r="E32" s="383" t="s">
        <v>529</v>
      </c>
      <c r="F32" s="390">
        <v>27</v>
      </c>
      <c r="G32" s="345"/>
      <c r="H32" s="343"/>
      <c r="I32" s="345"/>
      <c r="J32" s="30"/>
      <c r="K32" s="30"/>
      <c r="L32" s="30"/>
    </row>
    <row r="33" spans="1:12" s="21" customFormat="1" ht="18">
      <c r="A33" s="14">
        <v>28</v>
      </c>
      <c r="B33" s="40"/>
      <c r="C33" s="389" t="s">
        <v>254</v>
      </c>
      <c r="D33" s="386" t="s">
        <v>91</v>
      </c>
      <c r="E33" s="383">
        <v>11.12</v>
      </c>
      <c r="F33" s="390">
        <v>28</v>
      </c>
      <c r="G33" s="345"/>
      <c r="H33" s="343"/>
      <c r="I33" s="345"/>
      <c r="J33" s="30"/>
      <c r="K33" s="30"/>
      <c r="L33" s="30"/>
    </row>
    <row r="34" spans="1:12" s="21" customFormat="1" ht="18">
      <c r="A34" s="14">
        <v>29</v>
      </c>
      <c r="B34" s="40"/>
      <c r="C34" s="391" t="s">
        <v>225</v>
      </c>
      <c r="D34" s="386" t="s">
        <v>111</v>
      </c>
      <c r="E34" s="383" t="s">
        <v>546</v>
      </c>
      <c r="F34" s="390">
        <v>29</v>
      </c>
      <c r="G34" s="345"/>
      <c r="H34" s="343"/>
      <c r="I34" s="345"/>
      <c r="J34" s="30"/>
      <c r="K34" s="30"/>
      <c r="L34" s="30"/>
    </row>
    <row r="35" spans="1:12" s="21" customFormat="1" ht="18">
      <c r="A35" s="14">
        <v>30</v>
      </c>
      <c r="B35" s="40"/>
      <c r="C35" s="385" t="s">
        <v>314</v>
      </c>
      <c r="D35" s="387" t="s">
        <v>135</v>
      </c>
      <c r="E35" s="383">
        <v>11.13</v>
      </c>
      <c r="F35" s="390">
        <v>30</v>
      </c>
      <c r="G35" s="345"/>
      <c r="H35" s="343"/>
      <c r="I35" s="345"/>
      <c r="J35" s="30"/>
      <c r="K35" s="30"/>
      <c r="L35" s="30"/>
    </row>
    <row r="36" spans="1:12" s="21" customFormat="1" ht="18">
      <c r="A36" s="14">
        <v>31</v>
      </c>
      <c r="B36" s="40"/>
      <c r="C36" s="385" t="s">
        <v>345</v>
      </c>
      <c r="D36" s="389" t="s">
        <v>344</v>
      </c>
      <c r="E36" s="383">
        <v>11.14</v>
      </c>
      <c r="F36" s="390">
        <v>31</v>
      </c>
      <c r="G36" s="345"/>
      <c r="H36" s="343"/>
      <c r="I36" s="345"/>
      <c r="J36" s="30"/>
      <c r="K36" s="30"/>
      <c r="L36" s="30"/>
    </row>
    <row r="37" spans="1:12" s="21" customFormat="1" ht="18">
      <c r="A37" s="14">
        <v>32</v>
      </c>
      <c r="B37" s="40"/>
      <c r="C37" s="389" t="s">
        <v>432</v>
      </c>
      <c r="D37" s="389" t="s">
        <v>372</v>
      </c>
      <c r="E37" s="383">
        <v>11.14</v>
      </c>
      <c r="F37" s="390">
        <v>32</v>
      </c>
      <c r="G37" s="345"/>
      <c r="H37" s="343"/>
      <c r="I37" s="345"/>
      <c r="J37" s="30"/>
      <c r="K37" s="30"/>
      <c r="L37" s="30"/>
    </row>
    <row r="38" spans="1:12" s="21" customFormat="1" ht="18">
      <c r="A38" s="14">
        <v>33</v>
      </c>
      <c r="B38" s="40"/>
      <c r="C38" s="391" t="s">
        <v>226</v>
      </c>
      <c r="D38" s="386" t="s">
        <v>111</v>
      </c>
      <c r="E38" s="383" t="s">
        <v>547</v>
      </c>
      <c r="F38" s="390">
        <v>33</v>
      </c>
      <c r="G38" s="345"/>
      <c r="H38" s="343"/>
      <c r="I38" s="345"/>
      <c r="J38" s="30"/>
      <c r="K38" s="30"/>
      <c r="L38" s="30"/>
    </row>
    <row r="39" spans="1:12" s="21" customFormat="1" ht="18">
      <c r="A39" s="326">
        <v>34</v>
      </c>
      <c r="B39" s="40"/>
      <c r="C39" s="382" t="s">
        <v>188</v>
      </c>
      <c r="D39" s="387" t="s">
        <v>98</v>
      </c>
      <c r="E39" s="383">
        <v>11.18</v>
      </c>
      <c r="F39" s="390">
        <v>34</v>
      </c>
      <c r="G39" s="345"/>
      <c r="H39" s="345"/>
      <c r="I39" s="345"/>
      <c r="J39" s="30"/>
      <c r="K39" s="30"/>
      <c r="L39" s="30"/>
    </row>
    <row r="40" spans="1:12" s="21" customFormat="1" ht="18">
      <c r="A40" s="326">
        <v>35</v>
      </c>
      <c r="B40" s="40"/>
      <c r="C40" s="389" t="s">
        <v>157</v>
      </c>
      <c r="D40" s="385" t="s">
        <v>92</v>
      </c>
      <c r="E40" s="383">
        <v>11.18</v>
      </c>
      <c r="F40" s="390">
        <v>35</v>
      </c>
      <c r="G40" s="345"/>
      <c r="H40" s="343"/>
      <c r="I40" s="345"/>
      <c r="J40" s="30"/>
      <c r="K40" s="30"/>
      <c r="L40" s="30"/>
    </row>
    <row r="41" spans="1:12" s="21" customFormat="1" ht="18">
      <c r="A41" s="326">
        <v>36</v>
      </c>
      <c r="B41" s="40"/>
      <c r="C41" s="388" t="s">
        <v>166</v>
      </c>
      <c r="D41" s="387" t="s">
        <v>94</v>
      </c>
      <c r="E41" s="383">
        <v>11.2</v>
      </c>
      <c r="F41" s="390">
        <v>36</v>
      </c>
      <c r="G41" s="345"/>
      <c r="H41" s="343"/>
      <c r="I41" s="345"/>
      <c r="J41" s="30"/>
      <c r="K41" s="30"/>
      <c r="L41" s="30"/>
    </row>
    <row r="42" spans="1:12" s="21" customFormat="1" ht="18">
      <c r="A42" s="14">
        <v>37</v>
      </c>
      <c r="B42" s="40"/>
      <c r="C42" s="387" t="s">
        <v>402</v>
      </c>
      <c r="D42" s="387" t="s">
        <v>299</v>
      </c>
      <c r="E42" s="383">
        <v>11.21</v>
      </c>
      <c r="F42" s="390">
        <v>37</v>
      </c>
      <c r="G42" s="345"/>
      <c r="H42" s="343"/>
      <c r="I42" s="345"/>
      <c r="J42" s="30"/>
      <c r="K42" s="30"/>
      <c r="L42" s="30"/>
    </row>
    <row r="43" spans="1:12" s="21" customFormat="1" ht="18">
      <c r="A43" s="14">
        <v>38</v>
      </c>
      <c r="B43" s="40"/>
      <c r="C43" s="389" t="s">
        <v>262</v>
      </c>
      <c r="D43" s="387" t="s">
        <v>119</v>
      </c>
      <c r="E43" s="383">
        <v>11.22</v>
      </c>
      <c r="F43" s="390">
        <v>38</v>
      </c>
      <c r="G43" s="345"/>
      <c r="H43" s="343"/>
      <c r="I43" s="345"/>
      <c r="J43" s="30"/>
      <c r="K43" s="30"/>
      <c r="L43" s="30"/>
    </row>
    <row r="44" spans="1:12" s="21" customFormat="1" ht="18">
      <c r="A44" s="14">
        <v>39</v>
      </c>
      <c r="B44" s="40"/>
      <c r="C44" s="385" t="s">
        <v>435</v>
      </c>
      <c r="D44" s="386" t="s">
        <v>111</v>
      </c>
      <c r="E44" s="383" t="s">
        <v>549</v>
      </c>
      <c r="F44" s="390">
        <v>39</v>
      </c>
      <c r="G44" s="345"/>
      <c r="H44" s="30"/>
      <c r="I44" s="345"/>
      <c r="J44" s="30"/>
      <c r="K44" s="30"/>
      <c r="L44" s="30"/>
    </row>
    <row r="45" spans="1:12" s="21" customFormat="1" ht="18">
      <c r="A45" s="14">
        <v>40</v>
      </c>
      <c r="B45" s="40"/>
      <c r="C45" s="387" t="s">
        <v>396</v>
      </c>
      <c r="D45" s="387" t="s">
        <v>299</v>
      </c>
      <c r="E45" s="383">
        <v>11.24</v>
      </c>
      <c r="F45" s="390">
        <v>40</v>
      </c>
      <c r="G45" s="345"/>
      <c r="H45" s="30"/>
      <c r="I45" s="345"/>
      <c r="J45" s="30"/>
      <c r="K45" s="30"/>
      <c r="L45" s="30"/>
    </row>
    <row r="46" spans="1:12" s="21" customFormat="1" ht="18">
      <c r="A46" s="14">
        <v>41</v>
      </c>
      <c r="B46" s="40"/>
      <c r="C46" s="385" t="s">
        <v>168</v>
      </c>
      <c r="D46" s="387" t="s">
        <v>94</v>
      </c>
      <c r="E46" s="383">
        <v>11.25</v>
      </c>
      <c r="F46" s="390">
        <v>41</v>
      </c>
      <c r="G46" s="345"/>
      <c r="H46" s="30"/>
      <c r="I46" s="345"/>
      <c r="J46" s="30"/>
      <c r="K46" s="30"/>
      <c r="L46" s="30"/>
    </row>
    <row r="47" spans="1:12" s="21" customFormat="1" ht="18">
      <c r="A47" s="14">
        <v>42</v>
      </c>
      <c r="B47" s="40"/>
      <c r="C47" s="385" t="s">
        <v>113</v>
      </c>
      <c r="D47" s="386" t="s">
        <v>111</v>
      </c>
      <c r="E47" s="383" t="s">
        <v>552</v>
      </c>
      <c r="F47" s="390">
        <v>42</v>
      </c>
      <c r="G47" s="345"/>
      <c r="H47" s="30"/>
      <c r="I47" s="345"/>
      <c r="J47" s="30"/>
      <c r="K47" s="30"/>
      <c r="L47" s="30"/>
    </row>
    <row r="48" spans="1:12" s="21" customFormat="1" ht="18">
      <c r="A48" s="14">
        <v>43</v>
      </c>
      <c r="B48" s="40"/>
      <c r="C48" s="388" t="s">
        <v>328</v>
      </c>
      <c r="D48" s="387" t="s">
        <v>146</v>
      </c>
      <c r="E48" s="383">
        <v>11.27</v>
      </c>
      <c r="F48" s="390">
        <v>43</v>
      </c>
      <c r="G48" s="345"/>
      <c r="H48" s="30"/>
      <c r="I48" s="345"/>
      <c r="J48" s="30"/>
      <c r="K48" s="30"/>
      <c r="L48" s="30"/>
    </row>
    <row r="49" spans="1:12" s="21" customFormat="1" ht="18">
      <c r="A49" s="14">
        <v>44</v>
      </c>
      <c r="B49" s="40"/>
      <c r="C49" s="389" t="s">
        <v>300</v>
      </c>
      <c r="D49" s="387" t="s">
        <v>134</v>
      </c>
      <c r="E49" s="383" t="s">
        <v>488</v>
      </c>
      <c r="F49" s="390">
        <v>44</v>
      </c>
      <c r="G49" s="345"/>
      <c r="H49" s="30"/>
      <c r="I49" s="345"/>
      <c r="J49" s="30"/>
      <c r="K49" s="30"/>
      <c r="L49" s="30"/>
    </row>
    <row r="50" spans="1:12" s="21" customFormat="1" ht="18">
      <c r="A50" s="326">
        <v>45</v>
      </c>
      <c r="B50" s="40"/>
      <c r="C50" s="389" t="s">
        <v>340</v>
      </c>
      <c r="D50" s="387" t="s">
        <v>335</v>
      </c>
      <c r="E50" s="383">
        <v>11.28</v>
      </c>
      <c r="F50" s="390">
        <v>45</v>
      </c>
      <c r="G50" s="345"/>
      <c r="H50" s="30"/>
      <c r="I50" s="345"/>
      <c r="J50" s="30"/>
      <c r="K50" s="30"/>
      <c r="L50" s="30"/>
    </row>
    <row r="51" spans="1:12" s="21" customFormat="1" ht="18">
      <c r="A51" s="326">
        <v>46</v>
      </c>
      <c r="B51" s="40"/>
      <c r="C51" s="320" t="s">
        <v>194</v>
      </c>
      <c r="D51" s="382" t="s">
        <v>100</v>
      </c>
      <c r="E51" s="383">
        <v>11.3</v>
      </c>
      <c r="F51" s="390">
        <v>46</v>
      </c>
      <c r="G51" s="345"/>
      <c r="H51" s="30"/>
      <c r="I51" s="345"/>
      <c r="J51" s="30"/>
      <c r="K51" s="30"/>
      <c r="L51" s="30"/>
    </row>
    <row r="52" spans="1:12" s="21" customFormat="1" ht="18">
      <c r="A52" s="326">
        <v>47</v>
      </c>
      <c r="B52" s="40"/>
      <c r="C52" s="385" t="s">
        <v>411</v>
      </c>
      <c r="D52" s="387" t="s">
        <v>140</v>
      </c>
      <c r="E52" s="383">
        <v>11.31</v>
      </c>
      <c r="F52" s="390">
        <v>47</v>
      </c>
      <c r="G52" s="345"/>
      <c r="H52" s="30"/>
      <c r="I52" s="345"/>
      <c r="J52" s="30"/>
      <c r="K52" s="30"/>
      <c r="L52" s="30"/>
    </row>
    <row r="53" spans="1:12" s="21" customFormat="1" ht="18">
      <c r="A53" s="14">
        <v>48</v>
      </c>
      <c r="B53" s="40"/>
      <c r="C53" s="388" t="s">
        <v>169</v>
      </c>
      <c r="D53" s="387" t="s">
        <v>94</v>
      </c>
      <c r="E53" s="383">
        <v>11.31</v>
      </c>
      <c r="F53" s="390">
        <v>48</v>
      </c>
      <c r="G53" s="345"/>
      <c r="H53" s="30"/>
      <c r="I53" s="345"/>
      <c r="J53" s="30"/>
      <c r="K53" s="30"/>
      <c r="L53" s="30"/>
    </row>
    <row r="54" spans="1:12" s="21" customFormat="1" ht="18">
      <c r="A54" s="14">
        <v>49</v>
      </c>
      <c r="B54" s="40"/>
      <c r="C54" s="387" t="s">
        <v>248</v>
      </c>
      <c r="D54" s="386" t="s">
        <v>117</v>
      </c>
      <c r="E54" s="383">
        <v>11.32</v>
      </c>
      <c r="F54" s="390">
        <v>49</v>
      </c>
      <c r="G54" s="345"/>
      <c r="H54" s="30"/>
      <c r="I54" s="345"/>
      <c r="J54" s="30"/>
      <c r="K54" s="30"/>
      <c r="L54" s="30"/>
    </row>
    <row r="55" spans="1:12" s="21" customFormat="1" ht="18">
      <c r="A55" s="14">
        <v>50</v>
      </c>
      <c r="B55" s="40"/>
      <c r="C55" s="388" t="s">
        <v>327</v>
      </c>
      <c r="D55" s="387" t="s">
        <v>146</v>
      </c>
      <c r="E55" s="383">
        <v>11.36</v>
      </c>
      <c r="F55" s="390">
        <v>50</v>
      </c>
      <c r="G55" s="345"/>
      <c r="H55" s="30"/>
      <c r="I55" s="345"/>
      <c r="J55" s="30"/>
      <c r="K55" s="30"/>
      <c r="L55" s="30"/>
    </row>
    <row r="56" spans="1:12" s="21" customFormat="1" ht="18">
      <c r="A56" s="14">
        <v>51</v>
      </c>
      <c r="B56" s="40"/>
      <c r="C56" s="387" t="s">
        <v>176</v>
      </c>
      <c r="D56" s="386" t="s">
        <v>95</v>
      </c>
      <c r="E56" s="383">
        <v>11.36</v>
      </c>
      <c r="F56" s="390">
        <v>51</v>
      </c>
      <c r="G56" s="345"/>
      <c r="H56" s="30"/>
      <c r="I56" s="345"/>
      <c r="J56" s="30"/>
      <c r="K56" s="30"/>
      <c r="L56" s="30"/>
    </row>
    <row r="57" spans="1:12" s="21" customFormat="1" ht="18">
      <c r="A57" s="14">
        <v>52</v>
      </c>
      <c r="B57" s="40"/>
      <c r="C57" s="389" t="s">
        <v>371</v>
      </c>
      <c r="D57" s="389" t="s">
        <v>372</v>
      </c>
      <c r="E57" s="383">
        <v>11.36</v>
      </c>
      <c r="F57" s="390">
        <v>52</v>
      </c>
      <c r="G57" s="345"/>
      <c r="H57" s="30"/>
      <c r="I57" s="345"/>
      <c r="J57" s="30"/>
      <c r="K57" s="30"/>
      <c r="L57" s="30"/>
    </row>
    <row r="58" spans="1:12" s="21" customFormat="1" ht="18">
      <c r="A58" s="14">
        <v>53</v>
      </c>
      <c r="B58" s="40"/>
      <c r="C58" s="385" t="s">
        <v>201</v>
      </c>
      <c r="D58" s="382" t="s">
        <v>102</v>
      </c>
      <c r="E58" s="383" t="s">
        <v>509</v>
      </c>
      <c r="F58" s="390">
        <v>53</v>
      </c>
      <c r="G58" s="345"/>
      <c r="H58" s="30"/>
      <c r="I58" s="345"/>
      <c r="J58" s="30"/>
      <c r="K58" s="30"/>
      <c r="L58" s="30"/>
    </row>
    <row r="59" spans="1:12" s="21" customFormat="1" ht="18">
      <c r="A59" s="14">
        <v>54</v>
      </c>
      <c r="B59" s="40"/>
      <c r="C59" s="389" t="s">
        <v>370</v>
      </c>
      <c r="D59" s="389" t="s">
        <v>372</v>
      </c>
      <c r="E59" s="383">
        <v>11.37</v>
      </c>
      <c r="F59" s="390">
        <v>54</v>
      </c>
      <c r="G59" s="345"/>
      <c r="H59" s="30"/>
      <c r="I59" s="345"/>
      <c r="J59" s="30"/>
      <c r="K59" s="30"/>
      <c r="L59" s="30"/>
    </row>
    <row r="60" spans="1:12" s="21" customFormat="1" ht="18">
      <c r="A60" s="14">
        <v>55</v>
      </c>
      <c r="B60" s="40"/>
      <c r="C60" s="387" t="s">
        <v>175</v>
      </c>
      <c r="D60" s="386" t="s">
        <v>95</v>
      </c>
      <c r="E60" s="383">
        <v>11.4</v>
      </c>
      <c r="F60" s="390">
        <v>55</v>
      </c>
      <c r="G60" s="345"/>
      <c r="H60" s="30"/>
      <c r="I60" s="345"/>
      <c r="J60" s="30"/>
      <c r="K60" s="30"/>
      <c r="L60" s="30"/>
    </row>
    <row r="61" spans="1:12" s="21" customFormat="1" ht="18">
      <c r="A61" s="326">
        <v>56</v>
      </c>
      <c r="B61" s="40"/>
      <c r="C61" s="385" t="s">
        <v>380</v>
      </c>
      <c r="D61" s="387" t="s">
        <v>140</v>
      </c>
      <c r="E61" s="383">
        <v>11.41</v>
      </c>
      <c r="F61" s="390">
        <v>56</v>
      </c>
      <c r="G61" s="345"/>
      <c r="H61" s="30"/>
      <c r="I61" s="345"/>
      <c r="J61" s="30"/>
      <c r="K61" s="30"/>
      <c r="L61" s="30"/>
    </row>
    <row r="62" spans="1:12" s="21" customFormat="1" ht="18">
      <c r="A62" s="326">
        <v>57</v>
      </c>
      <c r="B62" s="40"/>
      <c r="C62" s="389" t="s">
        <v>165</v>
      </c>
      <c r="D62" s="387" t="s">
        <v>93</v>
      </c>
      <c r="E62" s="383">
        <v>11.42</v>
      </c>
      <c r="F62" s="390">
        <v>57</v>
      </c>
      <c r="G62" s="345"/>
      <c r="H62" s="30"/>
      <c r="I62" s="345"/>
      <c r="J62" s="30"/>
      <c r="K62" s="30"/>
      <c r="L62" s="30"/>
    </row>
    <row r="63" spans="1:12" s="21" customFormat="1" ht="18">
      <c r="A63" s="326">
        <v>58</v>
      </c>
      <c r="B63" s="40"/>
      <c r="C63" s="385" t="s">
        <v>412</v>
      </c>
      <c r="D63" s="387" t="s">
        <v>140</v>
      </c>
      <c r="E63" s="383">
        <v>11.42</v>
      </c>
      <c r="F63" s="390">
        <v>58</v>
      </c>
      <c r="G63" s="345"/>
      <c r="H63" s="30"/>
      <c r="I63" s="345"/>
      <c r="J63" s="30"/>
      <c r="K63" s="30"/>
      <c r="L63" s="30"/>
    </row>
    <row r="64" spans="1:12" s="21" customFormat="1" ht="18">
      <c r="A64" s="14">
        <v>59</v>
      </c>
      <c r="B64" s="40"/>
      <c r="C64" s="389" t="s">
        <v>163</v>
      </c>
      <c r="D64" s="387" t="s">
        <v>93</v>
      </c>
      <c r="E64" s="383">
        <v>11.44</v>
      </c>
      <c r="F64" s="390">
        <v>59</v>
      </c>
      <c r="G64" s="345"/>
      <c r="H64" s="30"/>
      <c r="I64" s="345"/>
      <c r="J64" s="30"/>
      <c r="K64" s="30"/>
      <c r="L64" s="30"/>
    </row>
    <row r="65" spans="1:12" s="21" customFormat="1" ht="18">
      <c r="A65" s="14">
        <v>60</v>
      </c>
      <c r="B65" s="40"/>
      <c r="C65" s="387" t="s">
        <v>315</v>
      </c>
      <c r="D65" s="387" t="s">
        <v>127</v>
      </c>
      <c r="E65" s="383" t="s">
        <v>522</v>
      </c>
      <c r="F65" s="390">
        <v>60</v>
      </c>
      <c r="G65" s="345"/>
      <c r="H65" s="30"/>
      <c r="I65" s="345"/>
      <c r="J65" s="30"/>
      <c r="K65" s="30"/>
      <c r="L65" s="30"/>
    </row>
    <row r="66" spans="1:12" s="21" customFormat="1" ht="18">
      <c r="A66" s="14">
        <v>61</v>
      </c>
      <c r="B66" s="40"/>
      <c r="C66" s="385" t="s">
        <v>171</v>
      </c>
      <c r="D66" s="387" t="s">
        <v>94</v>
      </c>
      <c r="E66" s="383">
        <v>11.45</v>
      </c>
      <c r="F66" s="390">
        <v>61</v>
      </c>
      <c r="G66" s="345"/>
      <c r="H66" s="30"/>
      <c r="I66" s="345"/>
      <c r="J66" s="30"/>
      <c r="K66" s="30"/>
      <c r="L66" s="30"/>
    </row>
    <row r="67" spans="1:12" s="21" customFormat="1" ht="18">
      <c r="A67" s="14">
        <v>62</v>
      </c>
      <c r="B67" s="40"/>
      <c r="C67" s="389" t="s">
        <v>253</v>
      </c>
      <c r="D67" s="386" t="s">
        <v>91</v>
      </c>
      <c r="E67" s="383">
        <v>11.47</v>
      </c>
      <c r="F67" s="390">
        <v>62</v>
      </c>
      <c r="G67" s="345"/>
      <c r="H67" s="30"/>
      <c r="I67" s="345"/>
      <c r="J67" s="30"/>
      <c r="K67" s="30"/>
      <c r="L67" s="30"/>
    </row>
    <row r="68" spans="1:12" s="21" customFormat="1" ht="18">
      <c r="A68" s="14">
        <v>63</v>
      </c>
      <c r="B68" s="40"/>
      <c r="C68" s="387" t="s">
        <v>247</v>
      </c>
      <c r="D68" s="386" t="s">
        <v>117</v>
      </c>
      <c r="E68" s="383">
        <v>11.47</v>
      </c>
      <c r="F68" s="390">
        <v>63</v>
      </c>
      <c r="G68" s="345"/>
      <c r="H68" s="30"/>
      <c r="I68" s="345"/>
      <c r="J68" s="30"/>
      <c r="K68" s="30"/>
      <c r="L68" s="30"/>
    </row>
    <row r="69" spans="1:12" s="21" customFormat="1" ht="18">
      <c r="A69" s="14">
        <v>64</v>
      </c>
      <c r="B69" s="40"/>
      <c r="C69" s="389" t="s">
        <v>220</v>
      </c>
      <c r="D69" s="389" t="s">
        <v>104</v>
      </c>
      <c r="E69" s="383">
        <v>11.47</v>
      </c>
      <c r="F69" s="390">
        <v>64</v>
      </c>
      <c r="G69" s="345"/>
      <c r="H69" s="30"/>
      <c r="I69" s="345"/>
      <c r="J69" s="30"/>
      <c r="K69" s="30"/>
      <c r="L69" s="30"/>
    </row>
    <row r="70" spans="1:12" s="21" customFormat="1" ht="18">
      <c r="A70" s="14">
        <v>65</v>
      </c>
      <c r="B70" s="40"/>
      <c r="C70" s="388" t="s">
        <v>170</v>
      </c>
      <c r="D70" s="387" t="s">
        <v>94</v>
      </c>
      <c r="E70" s="383">
        <v>11.47</v>
      </c>
      <c r="F70" s="390">
        <v>65</v>
      </c>
      <c r="G70" s="345"/>
      <c r="H70" s="30"/>
      <c r="I70" s="345"/>
      <c r="J70" s="30"/>
      <c r="K70" s="30"/>
      <c r="L70" s="30"/>
    </row>
    <row r="71" spans="1:12" s="21" customFormat="1" ht="18">
      <c r="A71" s="14">
        <v>66</v>
      </c>
      <c r="B71" s="40"/>
      <c r="C71" s="387" t="s">
        <v>277</v>
      </c>
      <c r="D71" s="387" t="s">
        <v>122</v>
      </c>
      <c r="E71" s="383" t="s">
        <v>534</v>
      </c>
      <c r="F71" s="390">
        <v>66</v>
      </c>
      <c r="G71" s="345"/>
      <c r="H71" s="30"/>
      <c r="I71" s="345"/>
      <c r="J71" s="30"/>
      <c r="K71" s="30"/>
      <c r="L71" s="30"/>
    </row>
    <row r="72" spans="1:12" s="21" customFormat="1" ht="18">
      <c r="A72" s="326">
        <v>67</v>
      </c>
      <c r="B72" s="40"/>
      <c r="C72" s="385" t="s">
        <v>350</v>
      </c>
      <c r="D72" s="389" t="s">
        <v>344</v>
      </c>
      <c r="E72" s="383">
        <v>11.48</v>
      </c>
      <c r="F72" s="390">
        <v>67</v>
      </c>
      <c r="G72" s="345"/>
      <c r="H72" s="30"/>
      <c r="I72" s="345"/>
      <c r="J72" s="30"/>
      <c r="K72" s="30"/>
      <c r="L72" s="30"/>
    </row>
    <row r="73" spans="1:12" s="21" customFormat="1" ht="18">
      <c r="A73" s="326">
        <v>68</v>
      </c>
      <c r="B73" s="40"/>
      <c r="C73" s="389" t="s">
        <v>256</v>
      </c>
      <c r="D73" s="387" t="s">
        <v>119</v>
      </c>
      <c r="E73" s="383">
        <v>11.49</v>
      </c>
      <c r="F73" s="390">
        <v>68</v>
      </c>
      <c r="G73" s="345"/>
      <c r="H73" s="30"/>
      <c r="I73" s="345"/>
      <c r="J73" s="30"/>
      <c r="K73" s="30"/>
      <c r="L73" s="30"/>
    </row>
    <row r="74" spans="1:12" s="21" customFormat="1" ht="18">
      <c r="A74" s="326">
        <v>69</v>
      </c>
      <c r="B74" s="40"/>
      <c r="C74" s="387" t="s">
        <v>96</v>
      </c>
      <c r="D74" s="386" t="s">
        <v>95</v>
      </c>
      <c r="E74" s="383" t="s">
        <v>514</v>
      </c>
      <c r="F74" s="390">
        <v>69</v>
      </c>
      <c r="G74" s="345"/>
      <c r="H74" s="30"/>
      <c r="I74" s="345"/>
      <c r="J74" s="30"/>
      <c r="K74" s="30"/>
      <c r="L74" s="30"/>
    </row>
    <row r="75" spans="1:12" s="21" customFormat="1" ht="18">
      <c r="A75" s="14">
        <v>70</v>
      </c>
      <c r="B75" s="40"/>
      <c r="C75" s="385" t="s">
        <v>108</v>
      </c>
      <c r="D75" s="387" t="s">
        <v>105</v>
      </c>
      <c r="E75" s="383">
        <v>11.5</v>
      </c>
      <c r="F75" s="390">
        <v>70</v>
      </c>
      <c r="G75" s="345"/>
      <c r="H75" s="30"/>
      <c r="I75" s="345"/>
      <c r="J75" s="30"/>
      <c r="K75" s="30"/>
      <c r="L75" s="30"/>
    </row>
    <row r="76" spans="1:12" s="21" customFormat="1" ht="18">
      <c r="A76" s="14">
        <v>71</v>
      </c>
      <c r="B76" s="40"/>
      <c r="C76" s="381" t="s">
        <v>211</v>
      </c>
      <c r="D76" s="382" t="s">
        <v>103</v>
      </c>
      <c r="E76" s="383" t="s">
        <v>545</v>
      </c>
      <c r="F76" s="390">
        <v>71</v>
      </c>
      <c r="G76" s="345"/>
      <c r="H76" s="30"/>
      <c r="I76" s="345"/>
      <c r="J76" s="30"/>
      <c r="K76" s="30"/>
      <c r="L76" s="30"/>
    </row>
    <row r="77" spans="1:12" s="21" customFormat="1" ht="18">
      <c r="A77" s="14">
        <v>72</v>
      </c>
      <c r="B77" s="40"/>
      <c r="C77" s="389" t="s">
        <v>161</v>
      </c>
      <c r="D77" s="387" t="s">
        <v>93</v>
      </c>
      <c r="E77" s="383">
        <v>11.52</v>
      </c>
      <c r="F77" s="390">
        <v>72</v>
      </c>
      <c r="G77" s="345"/>
      <c r="H77" s="30"/>
      <c r="I77" s="345"/>
      <c r="J77" s="30"/>
      <c r="K77" s="30"/>
      <c r="L77" s="30"/>
    </row>
    <row r="78" spans="1:12" s="21" customFormat="1" ht="18">
      <c r="A78" s="14">
        <v>73</v>
      </c>
      <c r="B78" s="40"/>
      <c r="C78" s="385" t="s">
        <v>223</v>
      </c>
      <c r="D78" s="387" t="s">
        <v>105</v>
      </c>
      <c r="E78" s="383">
        <v>11.52</v>
      </c>
      <c r="F78" s="390">
        <v>73</v>
      </c>
      <c r="G78" s="345"/>
      <c r="H78" s="30"/>
      <c r="I78" s="345"/>
      <c r="J78" s="30"/>
    </row>
    <row r="79" spans="1:12" s="21" customFormat="1" ht="18">
      <c r="A79" s="14">
        <v>74</v>
      </c>
      <c r="B79" s="40"/>
      <c r="C79" s="387" t="s">
        <v>318</v>
      </c>
      <c r="D79" s="387" t="s">
        <v>127</v>
      </c>
      <c r="E79" s="383" t="s">
        <v>527</v>
      </c>
      <c r="F79" s="390">
        <v>74</v>
      </c>
      <c r="G79" s="345"/>
      <c r="H79" s="30"/>
      <c r="I79" s="345"/>
      <c r="J79" s="30"/>
    </row>
    <row r="80" spans="1:12" s="21" customFormat="1" ht="18">
      <c r="A80" s="14">
        <v>75</v>
      </c>
      <c r="B80" s="40"/>
      <c r="C80" s="389" t="s">
        <v>303</v>
      </c>
      <c r="D80" s="387" t="s">
        <v>134</v>
      </c>
      <c r="E80" s="383">
        <v>11.55</v>
      </c>
      <c r="F80" s="390">
        <v>75</v>
      </c>
      <c r="G80" s="345"/>
      <c r="H80" s="30"/>
      <c r="I80" s="345"/>
      <c r="J80" s="30"/>
    </row>
    <row r="81" spans="1:10" s="21" customFormat="1" ht="18">
      <c r="A81" s="14">
        <v>76</v>
      </c>
      <c r="B81" s="40"/>
      <c r="C81" s="385" t="s">
        <v>381</v>
      </c>
      <c r="D81" s="387" t="s">
        <v>140</v>
      </c>
      <c r="E81" s="383">
        <v>11.56</v>
      </c>
      <c r="F81" s="390">
        <v>76</v>
      </c>
      <c r="G81" s="345"/>
      <c r="H81" s="30"/>
      <c r="I81" s="345"/>
      <c r="J81" s="30"/>
    </row>
    <row r="82" spans="1:10" s="21" customFormat="1" ht="18">
      <c r="A82" s="14">
        <v>77</v>
      </c>
      <c r="B82" s="40"/>
      <c r="C82" s="389" t="s">
        <v>216</v>
      </c>
      <c r="D82" s="389" t="s">
        <v>104</v>
      </c>
      <c r="E82" s="383" t="s">
        <v>519</v>
      </c>
      <c r="F82" s="390">
        <v>77</v>
      </c>
      <c r="G82" s="345"/>
      <c r="H82" s="30"/>
      <c r="I82" s="345"/>
      <c r="J82" s="30"/>
    </row>
    <row r="83" spans="1:10" s="21" customFormat="1" ht="18">
      <c r="A83" s="326">
        <v>78</v>
      </c>
      <c r="B83" s="40"/>
      <c r="C83" s="389" t="s">
        <v>110</v>
      </c>
      <c r="D83" s="387" t="s">
        <v>105</v>
      </c>
      <c r="E83" s="383">
        <v>11.59</v>
      </c>
      <c r="F83" s="390">
        <v>78</v>
      </c>
      <c r="G83" s="345"/>
      <c r="H83" s="30"/>
      <c r="I83" s="345"/>
      <c r="J83" s="30"/>
    </row>
    <row r="84" spans="1:10" s="21" customFormat="1" ht="18">
      <c r="A84" s="326">
        <v>79</v>
      </c>
      <c r="B84" s="40"/>
      <c r="C84" s="387" t="s">
        <v>395</v>
      </c>
      <c r="D84" s="387" t="s">
        <v>141</v>
      </c>
      <c r="E84" s="383" t="s">
        <v>497</v>
      </c>
      <c r="F84" s="390">
        <v>79</v>
      </c>
      <c r="G84" s="345"/>
      <c r="H84" s="30"/>
      <c r="I84" s="345"/>
      <c r="J84" s="30"/>
    </row>
    <row r="85" spans="1:10" s="21" customFormat="1" ht="18">
      <c r="A85" s="326">
        <v>80</v>
      </c>
      <c r="B85" s="40"/>
      <c r="C85" s="389" t="s">
        <v>336</v>
      </c>
      <c r="D85" s="387" t="s">
        <v>335</v>
      </c>
      <c r="E85" s="383">
        <v>12</v>
      </c>
      <c r="F85" s="390">
        <v>80</v>
      </c>
      <c r="G85" s="345"/>
      <c r="H85" s="30"/>
      <c r="I85" s="345"/>
      <c r="J85" s="30"/>
    </row>
    <row r="86" spans="1:10" s="21" customFormat="1" ht="18">
      <c r="A86" s="14">
        <v>81</v>
      </c>
      <c r="B86" s="40"/>
      <c r="C86" s="389" t="s">
        <v>109</v>
      </c>
      <c r="D86" s="387" t="s">
        <v>105</v>
      </c>
      <c r="E86" s="383">
        <v>12</v>
      </c>
      <c r="F86" s="390">
        <v>81</v>
      </c>
      <c r="G86" s="345"/>
      <c r="H86" s="30"/>
      <c r="I86" s="345"/>
      <c r="J86" s="30"/>
    </row>
    <row r="87" spans="1:10" s="21" customFormat="1" ht="18">
      <c r="A87" s="14">
        <v>82</v>
      </c>
      <c r="B87" s="40"/>
      <c r="C87" s="388" t="s">
        <v>296</v>
      </c>
      <c r="D87" s="387" t="s">
        <v>132</v>
      </c>
      <c r="E87" s="383">
        <v>12.01</v>
      </c>
      <c r="F87" s="390">
        <v>82</v>
      </c>
      <c r="G87" s="345"/>
      <c r="H87" s="30"/>
      <c r="I87" s="345"/>
      <c r="J87" s="30"/>
    </row>
    <row r="88" spans="1:10" s="21" customFormat="1" ht="18">
      <c r="A88" s="14">
        <v>83</v>
      </c>
      <c r="B88" s="40"/>
      <c r="C88" s="389" t="s">
        <v>430</v>
      </c>
      <c r="D88" s="385" t="s">
        <v>92</v>
      </c>
      <c r="E88" s="383">
        <v>12.02</v>
      </c>
      <c r="F88" s="390">
        <v>83</v>
      </c>
      <c r="G88" s="345"/>
      <c r="H88" s="30"/>
      <c r="I88" s="345"/>
      <c r="J88" s="30"/>
    </row>
    <row r="89" spans="1:10" s="21" customFormat="1" ht="18">
      <c r="A89" s="14">
        <v>84</v>
      </c>
      <c r="B89" s="40"/>
      <c r="C89" s="385" t="s">
        <v>409</v>
      </c>
      <c r="D89" s="387" t="s">
        <v>136</v>
      </c>
      <c r="E89" s="383">
        <v>12.05</v>
      </c>
      <c r="F89" s="390">
        <v>84</v>
      </c>
      <c r="G89" s="345"/>
      <c r="H89" s="30"/>
      <c r="I89" s="345"/>
      <c r="J89" s="30"/>
    </row>
    <row r="90" spans="1:10" s="21" customFormat="1" ht="18">
      <c r="A90" s="14">
        <v>85</v>
      </c>
      <c r="B90" s="40"/>
      <c r="C90" s="385" t="s">
        <v>205</v>
      </c>
      <c r="D90" s="382" t="s">
        <v>102</v>
      </c>
      <c r="E90" s="383">
        <v>12.05</v>
      </c>
      <c r="F90" s="390">
        <v>85</v>
      </c>
      <c r="G90" s="345"/>
      <c r="H90" s="30"/>
      <c r="I90" s="345"/>
      <c r="J90" s="30"/>
    </row>
    <row r="91" spans="1:10" s="21" customFormat="1" ht="18">
      <c r="A91" s="14">
        <v>86</v>
      </c>
      <c r="B91" s="40"/>
      <c r="C91" s="385" t="s">
        <v>428</v>
      </c>
      <c r="D91" s="387" t="s">
        <v>94</v>
      </c>
      <c r="E91" s="383">
        <v>12.05</v>
      </c>
      <c r="F91" s="390">
        <v>86</v>
      </c>
      <c r="G91" s="345"/>
      <c r="H91" s="30"/>
      <c r="I91" s="345"/>
      <c r="J91" s="30"/>
    </row>
    <row r="92" spans="1:10" s="21" customFormat="1" ht="18">
      <c r="A92" s="14">
        <v>87</v>
      </c>
      <c r="B92" s="40"/>
      <c r="C92" s="389" t="s">
        <v>306</v>
      </c>
      <c r="D92" s="387" t="s">
        <v>134</v>
      </c>
      <c r="E92" s="383" t="s">
        <v>499</v>
      </c>
      <c r="F92" s="390">
        <v>87</v>
      </c>
      <c r="G92" s="345"/>
      <c r="H92" s="30"/>
      <c r="I92" s="345"/>
      <c r="J92" s="30"/>
    </row>
    <row r="93" spans="1:10" s="21" customFormat="1" ht="18">
      <c r="A93" s="14">
        <v>88</v>
      </c>
      <c r="B93" s="40"/>
      <c r="C93" s="385" t="s">
        <v>406</v>
      </c>
      <c r="D93" s="387" t="s">
        <v>136</v>
      </c>
      <c r="E93" s="383" t="s">
        <v>494</v>
      </c>
      <c r="F93" s="390">
        <v>88</v>
      </c>
      <c r="G93" s="345"/>
      <c r="H93" s="30"/>
      <c r="I93" s="345"/>
      <c r="J93" s="30"/>
    </row>
    <row r="94" spans="1:10" s="21" customFormat="1" ht="18">
      <c r="A94" s="326">
        <v>89</v>
      </c>
      <c r="B94" s="40"/>
      <c r="C94" s="385" t="s">
        <v>410</v>
      </c>
      <c r="D94" s="387" t="s">
        <v>140</v>
      </c>
      <c r="E94" s="383">
        <v>12.08</v>
      </c>
      <c r="F94" s="390">
        <v>89</v>
      </c>
      <c r="G94" s="345"/>
      <c r="H94" s="30"/>
      <c r="I94" s="345"/>
      <c r="J94" s="30"/>
    </row>
    <row r="95" spans="1:10" s="21" customFormat="1" ht="18">
      <c r="A95" s="326">
        <v>90</v>
      </c>
      <c r="B95" s="40"/>
      <c r="C95" s="389" t="s">
        <v>215</v>
      </c>
      <c r="D95" s="389" t="s">
        <v>104</v>
      </c>
      <c r="E95" s="383" t="s">
        <v>517</v>
      </c>
      <c r="F95" s="390">
        <v>90</v>
      </c>
      <c r="G95" s="345"/>
      <c r="H95" s="30"/>
      <c r="I95" s="345"/>
      <c r="J95" s="30"/>
    </row>
    <row r="96" spans="1:10" s="21" customFormat="1" ht="18">
      <c r="A96" s="326">
        <v>91</v>
      </c>
      <c r="B96" s="40"/>
      <c r="C96" s="385" t="s">
        <v>382</v>
      </c>
      <c r="D96" s="387" t="s">
        <v>140</v>
      </c>
      <c r="E96" s="383">
        <v>12.09</v>
      </c>
      <c r="F96" s="390">
        <v>91</v>
      </c>
      <c r="G96" s="345"/>
      <c r="H96" s="30"/>
      <c r="I96" s="345"/>
      <c r="J96" s="30"/>
    </row>
    <row r="97" spans="1:10" s="21" customFormat="1" ht="18">
      <c r="A97" s="14">
        <v>92</v>
      </c>
      <c r="B97" s="40"/>
      <c r="C97" s="385" t="s">
        <v>408</v>
      </c>
      <c r="D97" s="387" t="s">
        <v>136</v>
      </c>
      <c r="E97" s="383" t="s">
        <v>495</v>
      </c>
      <c r="F97" s="390">
        <v>92</v>
      </c>
      <c r="G97" s="345"/>
      <c r="H97" s="30"/>
      <c r="I97" s="345"/>
      <c r="J97" s="30"/>
    </row>
    <row r="98" spans="1:10" s="21" customFormat="1" ht="18">
      <c r="A98" s="14">
        <v>93</v>
      </c>
      <c r="B98" s="40"/>
      <c r="C98" s="385" t="s">
        <v>222</v>
      </c>
      <c r="D98" s="387" t="s">
        <v>105</v>
      </c>
      <c r="E98" s="383">
        <v>12.1</v>
      </c>
      <c r="F98" s="390">
        <v>93</v>
      </c>
      <c r="G98" s="345"/>
      <c r="H98" s="30"/>
      <c r="I98" s="345"/>
      <c r="J98" s="30"/>
    </row>
    <row r="99" spans="1:10" s="21" customFormat="1" ht="18">
      <c r="A99" s="14">
        <v>94</v>
      </c>
      <c r="B99" s="40"/>
      <c r="C99" s="392" t="s">
        <v>162</v>
      </c>
      <c r="D99" s="387" t="s">
        <v>93</v>
      </c>
      <c r="E99" s="383">
        <v>12.13</v>
      </c>
      <c r="F99" s="390">
        <v>94</v>
      </c>
      <c r="G99" s="345"/>
      <c r="H99" s="30"/>
      <c r="I99" s="345"/>
      <c r="J99" s="30"/>
    </row>
    <row r="100" spans="1:10" s="21" customFormat="1" ht="18">
      <c r="A100" s="14">
        <v>95</v>
      </c>
      <c r="B100" s="40"/>
      <c r="C100" s="387" t="s">
        <v>426</v>
      </c>
      <c r="D100" s="386" t="s">
        <v>117</v>
      </c>
      <c r="E100" s="383">
        <v>12.14</v>
      </c>
      <c r="F100" s="390">
        <v>95</v>
      </c>
      <c r="G100" s="345"/>
      <c r="H100" s="30"/>
      <c r="I100" s="345"/>
      <c r="J100" s="30"/>
    </row>
    <row r="101" spans="1:10" s="21" customFormat="1" ht="18">
      <c r="A101" s="14">
        <v>96</v>
      </c>
      <c r="B101" s="40"/>
      <c r="C101" s="387" t="s">
        <v>274</v>
      </c>
      <c r="D101" s="387" t="s">
        <v>122</v>
      </c>
      <c r="E101" s="383" t="s">
        <v>532</v>
      </c>
      <c r="F101" s="390">
        <v>96</v>
      </c>
      <c r="G101" s="345"/>
      <c r="H101" s="30"/>
      <c r="I101" s="345"/>
      <c r="J101" s="30"/>
    </row>
    <row r="102" spans="1:10" s="21" customFormat="1" ht="18">
      <c r="A102" s="14">
        <v>97</v>
      </c>
      <c r="B102" s="40"/>
      <c r="C102" s="387" t="s">
        <v>403</v>
      </c>
      <c r="D102" s="387" t="s">
        <v>299</v>
      </c>
      <c r="E102" s="383">
        <v>12.15</v>
      </c>
      <c r="F102" s="390">
        <v>97</v>
      </c>
      <c r="G102" s="345"/>
      <c r="H102" s="30"/>
      <c r="I102" s="345"/>
      <c r="J102" s="30"/>
    </row>
    <row r="103" spans="1:10" s="21" customFormat="1" ht="18">
      <c r="A103" s="14">
        <v>98</v>
      </c>
      <c r="B103" s="40"/>
      <c r="C103" s="388" t="s">
        <v>376</v>
      </c>
      <c r="D103" s="387" t="s">
        <v>137</v>
      </c>
      <c r="E103" s="383">
        <v>12.15</v>
      </c>
      <c r="F103" s="390">
        <v>98</v>
      </c>
      <c r="G103" s="345"/>
      <c r="H103" s="30"/>
      <c r="I103" s="345"/>
      <c r="J103" s="30"/>
    </row>
    <row r="104" spans="1:10" s="21" customFormat="1" ht="18">
      <c r="A104" s="14">
        <v>99</v>
      </c>
      <c r="B104" s="40"/>
      <c r="C104" s="387" t="s">
        <v>316</v>
      </c>
      <c r="D104" s="387" t="s">
        <v>127</v>
      </c>
      <c r="E104" s="383" t="s">
        <v>524</v>
      </c>
      <c r="F104" s="390">
        <v>99</v>
      </c>
      <c r="G104" s="345"/>
      <c r="H104" s="30"/>
      <c r="I104" s="345"/>
      <c r="J104" s="30"/>
    </row>
    <row r="105" spans="1:10" s="21" customFormat="1" ht="18">
      <c r="A105" s="326">
        <v>100</v>
      </c>
      <c r="B105" s="40"/>
      <c r="C105" s="387" t="s">
        <v>423</v>
      </c>
      <c r="D105" s="387" t="s">
        <v>122</v>
      </c>
      <c r="E105" s="383" t="s">
        <v>530</v>
      </c>
      <c r="F105" s="390">
        <v>100</v>
      </c>
      <c r="G105" s="345"/>
      <c r="H105" s="30"/>
      <c r="I105" s="345"/>
      <c r="J105" s="30"/>
    </row>
    <row r="106" spans="1:10" s="21" customFormat="1" ht="18">
      <c r="A106" s="326">
        <v>101</v>
      </c>
      <c r="B106" s="40"/>
      <c r="C106" s="388" t="s">
        <v>294</v>
      </c>
      <c r="D106" s="387" t="s">
        <v>132</v>
      </c>
      <c r="E106" s="383" t="s">
        <v>501</v>
      </c>
      <c r="F106" s="390">
        <v>101</v>
      </c>
      <c r="G106" s="345"/>
      <c r="H106" s="30"/>
      <c r="I106" s="345"/>
      <c r="J106" s="30"/>
    </row>
    <row r="107" spans="1:10" s="21" customFormat="1" ht="18">
      <c r="A107" s="326">
        <v>102</v>
      </c>
      <c r="B107" s="40"/>
      <c r="C107" s="388" t="s">
        <v>293</v>
      </c>
      <c r="D107" s="387" t="s">
        <v>132</v>
      </c>
      <c r="E107" s="383" t="s">
        <v>500</v>
      </c>
      <c r="F107" s="390">
        <v>102</v>
      </c>
      <c r="G107" s="345"/>
      <c r="H107" s="30"/>
      <c r="I107" s="345"/>
      <c r="J107" s="30"/>
    </row>
    <row r="108" spans="1:10" s="21" customFormat="1" ht="18">
      <c r="A108" s="14">
        <v>103</v>
      </c>
      <c r="B108" s="40"/>
      <c r="C108" s="387" t="s">
        <v>398</v>
      </c>
      <c r="D108" s="387" t="s">
        <v>299</v>
      </c>
      <c r="E108" s="383">
        <v>12.17</v>
      </c>
      <c r="F108" s="390">
        <v>103</v>
      </c>
      <c r="G108" s="345"/>
      <c r="H108" s="30"/>
      <c r="I108" s="345"/>
      <c r="J108" s="30"/>
    </row>
    <row r="109" spans="1:10" s="21" customFormat="1" ht="18">
      <c r="A109" s="14">
        <v>104</v>
      </c>
      <c r="B109" s="40"/>
      <c r="C109" s="388" t="s">
        <v>375</v>
      </c>
      <c r="D109" s="387" t="s">
        <v>137</v>
      </c>
      <c r="E109" s="383">
        <v>12.17</v>
      </c>
      <c r="F109" s="390">
        <v>104</v>
      </c>
      <c r="G109" s="345"/>
      <c r="H109" s="30"/>
      <c r="I109" s="345"/>
      <c r="J109" s="30"/>
    </row>
    <row r="110" spans="1:10" s="21" customFormat="1" ht="18">
      <c r="A110" s="14">
        <v>105</v>
      </c>
      <c r="B110" s="40"/>
      <c r="C110" s="385" t="s">
        <v>352</v>
      </c>
      <c r="D110" s="389" t="s">
        <v>344</v>
      </c>
      <c r="E110" s="383">
        <v>12.18</v>
      </c>
      <c r="F110" s="390">
        <v>105</v>
      </c>
      <c r="G110" s="345"/>
      <c r="H110" s="30"/>
      <c r="I110" s="345"/>
      <c r="J110" s="30"/>
    </row>
    <row r="111" spans="1:10" s="21" customFormat="1" ht="18">
      <c r="A111" s="14">
        <v>106</v>
      </c>
      <c r="B111" s="40"/>
      <c r="C111" s="387" t="s">
        <v>273</v>
      </c>
      <c r="D111" s="387" t="s">
        <v>122</v>
      </c>
      <c r="E111" s="383" t="s">
        <v>531</v>
      </c>
      <c r="F111" s="390">
        <v>106</v>
      </c>
      <c r="G111" s="345"/>
      <c r="H111" s="30"/>
      <c r="I111" s="345"/>
      <c r="J111" s="30"/>
    </row>
    <row r="112" spans="1:10" s="21" customFormat="1" ht="18">
      <c r="A112" s="14">
        <v>107</v>
      </c>
      <c r="B112" s="40"/>
      <c r="C112" s="387" t="s">
        <v>174</v>
      </c>
      <c r="D112" s="386" t="s">
        <v>95</v>
      </c>
      <c r="E112" s="383">
        <v>12.19</v>
      </c>
      <c r="F112" s="390">
        <v>107</v>
      </c>
      <c r="G112" s="345"/>
      <c r="H112" s="30"/>
      <c r="I112" s="345"/>
      <c r="J112" s="30"/>
    </row>
    <row r="113" spans="1:10" s="21" customFormat="1" ht="18">
      <c r="A113" s="14">
        <v>108</v>
      </c>
      <c r="B113" s="40"/>
      <c r="C113" s="387" t="s">
        <v>317</v>
      </c>
      <c r="D113" s="387" t="s">
        <v>127</v>
      </c>
      <c r="E113" s="383">
        <v>12.19</v>
      </c>
      <c r="F113" s="390">
        <v>108</v>
      </c>
      <c r="G113" s="345"/>
      <c r="H113" s="30"/>
      <c r="I113" s="345"/>
      <c r="J113" s="30"/>
    </row>
    <row r="114" spans="1:10" s="21" customFormat="1" ht="18">
      <c r="A114" s="14">
        <v>109</v>
      </c>
      <c r="B114" s="40"/>
      <c r="C114" s="393" t="s">
        <v>181</v>
      </c>
      <c r="D114" s="387" t="s">
        <v>186</v>
      </c>
      <c r="E114" s="383">
        <v>12.2</v>
      </c>
      <c r="F114" s="390">
        <v>109</v>
      </c>
      <c r="G114" s="345"/>
      <c r="H114" s="30"/>
      <c r="I114" s="345"/>
      <c r="J114" s="30"/>
    </row>
    <row r="115" spans="1:10" s="21" customFormat="1" ht="18">
      <c r="A115" s="14">
        <v>110</v>
      </c>
      <c r="B115" s="40"/>
      <c r="C115" s="389" t="s">
        <v>343</v>
      </c>
      <c r="D115" s="387" t="s">
        <v>335</v>
      </c>
      <c r="E115" s="383">
        <v>12.2</v>
      </c>
      <c r="F115" s="390">
        <v>110</v>
      </c>
      <c r="G115" s="345"/>
      <c r="H115" s="30"/>
      <c r="I115" s="345"/>
      <c r="J115" s="30"/>
    </row>
    <row r="116" spans="1:10" s="21" customFormat="1" ht="18">
      <c r="A116" s="326">
        <v>111</v>
      </c>
      <c r="B116" s="40"/>
      <c r="C116" s="389" t="s">
        <v>214</v>
      </c>
      <c r="D116" s="389" t="s">
        <v>104</v>
      </c>
      <c r="E116" s="383">
        <v>12.2</v>
      </c>
      <c r="F116" s="390">
        <v>111</v>
      </c>
      <c r="G116" s="345"/>
      <c r="H116" s="30"/>
      <c r="I116" s="345"/>
      <c r="J116" s="30"/>
    </row>
    <row r="117" spans="1:10" s="21" customFormat="1" ht="18">
      <c r="A117" s="326">
        <v>112</v>
      </c>
      <c r="B117" s="40"/>
      <c r="C117" s="389" t="s">
        <v>260</v>
      </c>
      <c r="D117" s="387" t="s">
        <v>119</v>
      </c>
      <c r="E117" s="383">
        <v>12.21</v>
      </c>
      <c r="F117" s="390">
        <v>112</v>
      </c>
      <c r="G117" s="345"/>
      <c r="H117" s="30"/>
      <c r="I117" s="345"/>
      <c r="J117" s="30"/>
    </row>
    <row r="118" spans="1:10" s="21" customFormat="1" ht="18">
      <c r="A118" s="326">
        <v>113</v>
      </c>
      <c r="B118" s="40"/>
      <c r="C118" s="388" t="s">
        <v>138</v>
      </c>
      <c r="D118" s="387" t="s">
        <v>137</v>
      </c>
      <c r="E118" s="383">
        <v>12.21</v>
      </c>
      <c r="F118" s="390">
        <v>113</v>
      </c>
      <c r="G118" s="345"/>
      <c r="H118" s="30"/>
      <c r="I118" s="345"/>
      <c r="J118" s="30"/>
    </row>
    <row r="119" spans="1:10" s="21" customFormat="1" ht="18">
      <c r="A119" s="14">
        <v>114</v>
      </c>
      <c r="B119" s="40"/>
      <c r="C119" s="386" t="s">
        <v>234</v>
      </c>
      <c r="D119" s="386" t="s">
        <v>115</v>
      </c>
      <c r="E119" s="383">
        <v>12.23</v>
      </c>
      <c r="F119" s="390">
        <v>114</v>
      </c>
      <c r="G119" s="345"/>
      <c r="H119" s="30"/>
      <c r="I119" s="345"/>
      <c r="J119" s="30"/>
    </row>
    <row r="120" spans="1:10" s="21" customFormat="1" ht="18">
      <c r="A120" s="14">
        <v>115</v>
      </c>
      <c r="B120" s="40"/>
      <c r="C120" s="320" t="s">
        <v>101</v>
      </c>
      <c r="D120" s="382" t="s">
        <v>100</v>
      </c>
      <c r="E120" s="383">
        <v>12.23</v>
      </c>
      <c r="F120" s="390">
        <v>115</v>
      </c>
      <c r="G120" s="345"/>
      <c r="H120" s="30"/>
      <c r="I120" s="345"/>
      <c r="J120" s="30"/>
    </row>
    <row r="121" spans="1:10" s="21" customFormat="1" ht="18">
      <c r="A121" s="14">
        <v>116</v>
      </c>
      <c r="B121" s="40"/>
      <c r="C121" s="389" t="s">
        <v>219</v>
      </c>
      <c r="D121" s="389" t="s">
        <v>104</v>
      </c>
      <c r="E121" s="383" t="s">
        <v>520</v>
      </c>
      <c r="F121" s="390">
        <v>116</v>
      </c>
      <c r="G121" s="345"/>
      <c r="H121" s="30"/>
      <c r="I121" s="345"/>
      <c r="J121" s="30"/>
    </row>
    <row r="122" spans="1:10" s="21" customFormat="1" ht="18">
      <c r="A122" s="14">
        <v>117</v>
      </c>
      <c r="B122" s="40"/>
      <c r="C122" s="389" t="s">
        <v>217</v>
      </c>
      <c r="D122" s="389" t="s">
        <v>104</v>
      </c>
      <c r="E122" s="383" t="s">
        <v>518</v>
      </c>
      <c r="F122" s="390">
        <v>117</v>
      </c>
      <c r="G122" s="345"/>
      <c r="H122" s="30"/>
      <c r="I122" s="345"/>
      <c r="J122" s="30"/>
    </row>
    <row r="123" spans="1:10" s="21" customFormat="1" ht="18">
      <c r="A123" s="14">
        <v>118</v>
      </c>
      <c r="B123" s="40"/>
      <c r="C123" s="389" t="s">
        <v>353</v>
      </c>
      <c r="D123" s="387" t="s">
        <v>142</v>
      </c>
      <c r="E123" s="383">
        <v>12.24</v>
      </c>
      <c r="F123" s="390">
        <v>118</v>
      </c>
      <c r="G123" s="345"/>
      <c r="H123" s="30"/>
      <c r="I123" s="345"/>
      <c r="J123" s="30"/>
    </row>
    <row r="124" spans="1:10" s="21" customFormat="1" ht="18">
      <c r="A124" s="14">
        <v>119</v>
      </c>
      <c r="B124" s="40"/>
      <c r="C124" s="389" t="s">
        <v>156</v>
      </c>
      <c r="D124" s="385" t="s">
        <v>92</v>
      </c>
      <c r="E124" s="383">
        <v>12.25</v>
      </c>
      <c r="F124" s="390">
        <v>119</v>
      </c>
      <c r="G124" s="345"/>
      <c r="H124" s="30"/>
      <c r="I124" s="345"/>
      <c r="J124" s="30"/>
    </row>
    <row r="125" spans="1:10" s="21" customFormat="1" ht="18">
      <c r="A125" s="14">
        <v>120</v>
      </c>
      <c r="B125" s="40"/>
      <c r="C125" s="389" t="s">
        <v>355</v>
      </c>
      <c r="D125" s="387" t="s">
        <v>142</v>
      </c>
      <c r="E125" s="383" t="s">
        <v>512</v>
      </c>
      <c r="F125" s="390">
        <v>120</v>
      </c>
      <c r="G125" s="345"/>
      <c r="H125" s="30"/>
      <c r="I125" s="345"/>
      <c r="J125" s="30"/>
    </row>
    <row r="126" spans="1:10" s="21" customFormat="1" ht="18">
      <c r="A126" s="14">
        <v>121</v>
      </c>
      <c r="B126" s="40"/>
      <c r="C126" s="389" t="s">
        <v>354</v>
      </c>
      <c r="D126" s="387" t="s">
        <v>142</v>
      </c>
      <c r="E126" s="383" t="s">
        <v>511</v>
      </c>
      <c r="F126" s="390">
        <v>121</v>
      </c>
      <c r="G126" s="345"/>
      <c r="H126" s="30"/>
      <c r="I126" s="345"/>
      <c r="J126" s="30"/>
    </row>
    <row r="127" spans="1:10" s="21" customFormat="1" ht="18">
      <c r="A127" s="326">
        <v>122</v>
      </c>
      <c r="B127" s="40"/>
      <c r="C127" s="381" t="s">
        <v>208</v>
      </c>
      <c r="D127" s="382" t="s">
        <v>103</v>
      </c>
      <c r="E127" s="383" t="s">
        <v>511</v>
      </c>
      <c r="F127" s="390">
        <v>122</v>
      </c>
      <c r="G127" s="345"/>
      <c r="H127" s="30"/>
      <c r="I127" s="345"/>
      <c r="J127" s="30"/>
    </row>
    <row r="128" spans="1:10" s="21" customFormat="1" ht="18">
      <c r="A128" s="326">
        <v>123</v>
      </c>
      <c r="B128" s="40"/>
      <c r="C128" s="389" t="s">
        <v>155</v>
      </c>
      <c r="D128" s="385" t="s">
        <v>92</v>
      </c>
      <c r="E128" s="383">
        <v>12.27</v>
      </c>
      <c r="F128" s="390">
        <v>123</v>
      </c>
      <c r="G128" s="345"/>
      <c r="H128" s="30"/>
      <c r="I128" s="345"/>
      <c r="J128" s="30"/>
    </row>
    <row r="129" spans="1:10" s="21" customFormat="1" ht="18">
      <c r="A129" s="326">
        <v>124</v>
      </c>
      <c r="B129" s="40"/>
      <c r="C129" s="385" t="s">
        <v>281</v>
      </c>
      <c r="D129" s="387" t="s">
        <v>124</v>
      </c>
      <c r="E129" s="383">
        <v>12.28</v>
      </c>
      <c r="F129" s="390">
        <v>124</v>
      </c>
      <c r="G129" s="345"/>
      <c r="H129" s="30"/>
      <c r="I129" s="345"/>
      <c r="J129" s="30"/>
    </row>
    <row r="130" spans="1:10" s="21" customFormat="1" ht="18">
      <c r="A130" s="14">
        <v>125</v>
      </c>
      <c r="B130" s="40"/>
      <c r="C130" s="389" t="s">
        <v>252</v>
      </c>
      <c r="D130" s="386" t="s">
        <v>91</v>
      </c>
      <c r="E130" s="383">
        <v>12.3</v>
      </c>
      <c r="F130" s="390">
        <v>125</v>
      </c>
      <c r="G130" s="345"/>
      <c r="H130" s="30"/>
      <c r="I130" s="345"/>
      <c r="J130" s="30"/>
    </row>
    <row r="131" spans="1:10" s="21" customFormat="1" ht="18">
      <c r="A131" s="14">
        <v>126</v>
      </c>
      <c r="B131" s="40"/>
      <c r="C131" s="387" t="s">
        <v>243</v>
      </c>
      <c r="D131" s="386" t="s">
        <v>117</v>
      </c>
      <c r="E131" s="383">
        <v>12.3</v>
      </c>
      <c r="F131" s="390">
        <v>126</v>
      </c>
      <c r="G131" s="345"/>
      <c r="H131" s="30"/>
      <c r="I131" s="345"/>
      <c r="J131" s="30"/>
    </row>
    <row r="132" spans="1:10" s="21" customFormat="1" ht="18">
      <c r="A132" s="14">
        <v>127</v>
      </c>
      <c r="B132" s="40"/>
      <c r="C132" s="388" t="s">
        <v>373</v>
      </c>
      <c r="D132" s="387" t="s">
        <v>137</v>
      </c>
      <c r="E132" s="383">
        <v>12.3</v>
      </c>
      <c r="F132" s="390">
        <v>127</v>
      </c>
      <c r="G132" s="345"/>
      <c r="H132" s="30"/>
      <c r="I132" s="345"/>
      <c r="J132" s="30"/>
    </row>
    <row r="133" spans="1:10" s="21" customFormat="1" ht="18">
      <c r="A133" s="14">
        <v>128</v>
      </c>
      <c r="B133" s="40"/>
      <c r="C133" s="385" t="s">
        <v>348</v>
      </c>
      <c r="D133" s="389" t="s">
        <v>344</v>
      </c>
      <c r="E133" s="383">
        <v>12.33</v>
      </c>
      <c r="F133" s="390">
        <v>128</v>
      </c>
      <c r="G133" s="345"/>
      <c r="H133" s="30"/>
      <c r="I133" s="345"/>
      <c r="J133" s="30"/>
    </row>
    <row r="134" spans="1:10" s="21" customFormat="1" ht="18">
      <c r="A134" s="14">
        <v>129</v>
      </c>
      <c r="B134" s="40"/>
      <c r="C134" s="388" t="s">
        <v>378</v>
      </c>
      <c r="D134" s="387" t="s">
        <v>137</v>
      </c>
      <c r="E134" s="383">
        <v>12.34</v>
      </c>
      <c r="F134" s="390">
        <v>129</v>
      </c>
      <c r="G134" s="345"/>
      <c r="H134" s="30"/>
      <c r="I134" s="345"/>
      <c r="J134" s="30"/>
    </row>
    <row r="135" spans="1:10" s="21" customFormat="1" ht="18">
      <c r="A135" s="14">
        <v>130</v>
      </c>
      <c r="B135" s="40"/>
      <c r="C135" s="385" t="s">
        <v>199</v>
      </c>
      <c r="D135" s="382" t="s">
        <v>102</v>
      </c>
      <c r="E135" s="383">
        <v>12.35</v>
      </c>
      <c r="F135" s="390">
        <v>130</v>
      </c>
      <c r="G135" s="345"/>
      <c r="H135" s="30"/>
      <c r="I135" s="345"/>
      <c r="J135" s="30"/>
    </row>
    <row r="136" spans="1:10" s="21" customFormat="1" ht="18">
      <c r="A136" s="14">
        <v>131</v>
      </c>
      <c r="B136" s="40"/>
      <c r="C136" s="385" t="s">
        <v>278</v>
      </c>
      <c r="D136" s="387" t="s">
        <v>124</v>
      </c>
      <c r="E136" s="383">
        <v>12.35</v>
      </c>
      <c r="F136" s="390">
        <v>131</v>
      </c>
      <c r="G136" s="345"/>
      <c r="H136" s="30"/>
      <c r="I136" s="345"/>
      <c r="J136" s="30"/>
    </row>
    <row r="137" spans="1:10" s="21" customFormat="1" ht="18">
      <c r="A137" s="14">
        <v>132</v>
      </c>
      <c r="B137" s="40"/>
      <c r="C137" s="389" t="s">
        <v>421</v>
      </c>
      <c r="D137" s="387" t="s">
        <v>125</v>
      </c>
      <c r="E137" s="383" t="s">
        <v>536</v>
      </c>
      <c r="F137" s="390">
        <v>132</v>
      </c>
      <c r="G137" s="345"/>
      <c r="H137" s="30"/>
      <c r="I137" s="345"/>
      <c r="J137" s="30"/>
    </row>
    <row r="138" spans="1:10" s="21" customFormat="1" ht="18">
      <c r="A138" s="326">
        <v>133</v>
      </c>
      <c r="B138" s="40"/>
      <c r="C138" s="389" t="s">
        <v>356</v>
      </c>
      <c r="D138" s="387" t="s">
        <v>142</v>
      </c>
      <c r="E138" s="383">
        <v>12.37</v>
      </c>
      <c r="F138" s="390">
        <v>133</v>
      </c>
      <c r="G138" s="345"/>
      <c r="H138" s="30"/>
      <c r="I138" s="345"/>
      <c r="J138" s="30"/>
    </row>
    <row r="139" spans="1:10" s="21" customFormat="1" ht="18">
      <c r="A139" s="326">
        <v>134</v>
      </c>
      <c r="B139" s="40"/>
      <c r="C139" s="392" t="s">
        <v>424</v>
      </c>
      <c r="D139" s="387" t="s">
        <v>93</v>
      </c>
      <c r="E139" s="383">
        <v>12.37</v>
      </c>
      <c r="F139" s="390">
        <v>134</v>
      </c>
      <c r="G139" s="345"/>
      <c r="H139" s="30"/>
      <c r="I139" s="345"/>
      <c r="J139" s="30"/>
    </row>
    <row r="140" spans="1:10" s="21" customFormat="1" ht="18">
      <c r="A140" s="326">
        <v>135</v>
      </c>
      <c r="B140" s="40"/>
      <c r="C140" s="389" t="s">
        <v>257</v>
      </c>
      <c r="D140" s="387" t="s">
        <v>119</v>
      </c>
      <c r="E140" s="383">
        <v>12.37</v>
      </c>
      <c r="F140" s="390">
        <v>135</v>
      </c>
      <c r="G140" s="345"/>
      <c r="H140" s="30"/>
      <c r="I140" s="345"/>
      <c r="J140" s="30"/>
    </row>
    <row r="141" spans="1:10" s="21" customFormat="1" ht="18">
      <c r="A141" s="14">
        <v>136</v>
      </c>
      <c r="B141" s="40"/>
      <c r="C141" s="386" t="s">
        <v>187</v>
      </c>
      <c r="D141" s="387" t="s">
        <v>98</v>
      </c>
      <c r="E141" s="383">
        <v>12.38</v>
      </c>
      <c r="F141" s="390">
        <v>136</v>
      </c>
      <c r="G141" s="345"/>
      <c r="H141" s="30"/>
      <c r="I141" s="345"/>
      <c r="J141" s="30"/>
    </row>
    <row r="142" spans="1:10" s="21" customFormat="1" ht="18">
      <c r="A142" s="14">
        <v>137</v>
      </c>
      <c r="B142" s="40"/>
      <c r="C142" s="389" t="s">
        <v>167</v>
      </c>
      <c r="D142" s="387" t="s">
        <v>94</v>
      </c>
      <c r="E142" s="383">
        <v>12.38</v>
      </c>
      <c r="F142" s="390">
        <v>137</v>
      </c>
      <c r="G142" s="345"/>
      <c r="H142" s="30"/>
      <c r="I142" s="345"/>
      <c r="J142" s="30"/>
    </row>
    <row r="143" spans="1:10" s="21" customFormat="1" ht="18">
      <c r="A143" s="14">
        <v>138</v>
      </c>
      <c r="B143" s="40"/>
      <c r="C143" s="385" t="s">
        <v>197</v>
      </c>
      <c r="D143" s="382" t="s">
        <v>100</v>
      </c>
      <c r="E143" s="383">
        <v>12.39</v>
      </c>
      <c r="F143" s="390">
        <v>138</v>
      </c>
      <c r="G143" s="345"/>
      <c r="H143" s="30"/>
      <c r="I143" s="345"/>
      <c r="J143" s="30"/>
    </row>
    <row r="144" spans="1:10" s="21" customFormat="1" ht="18">
      <c r="A144" s="14">
        <v>139</v>
      </c>
      <c r="B144" s="40"/>
      <c r="C144" s="385" t="s">
        <v>195</v>
      </c>
      <c r="D144" s="382" t="s">
        <v>100</v>
      </c>
      <c r="E144" s="383">
        <v>12.4</v>
      </c>
      <c r="F144" s="390">
        <v>139</v>
      </c>
      <c r="G144" s="345"/>
      <c r="H144" s="30"/>
      <c r="I144" s="345"/>
      <c r="J144" s="30"/>
    </row>
    <row r="145" spans="1:10" s="21" customFormat="1" ht="18">
      <c r="A145" s="14">
        <v>140</v>
      </c>
      <c r="B145" s="40"/>
      <c r="C145" s="393" t="s">
        <v>185</v>
      </c>
      <c r="D145" s="387" t="s">
        <v>186</v>
      </c>
      <c r="E145" s="383">
        <v>12.41</v>
      </c>
      <c r="F145" s="390">
        <v>140</v>
      </c>
      <c r="G145" s="345"/>
      <c r="H145" s="30"/>
      <c r="I145" s="345"/>
      <c r="J145" s="30"/>
    </row>
    <row r="146" spans="1:10" s="21" customFormat="1" ht="18">
      <c r="A146" s="14">
        <v>141</v>
      </c>
      <c r="B146" s="40"/>
      <c r="C146" s="320" t="s">
        <v>436</v>
      </c>
      <c r="D146" s="382" t="s">
        <v>100</v>
      </c>
      <c r="E146" s="383">
        <v>12.43</v>
      </c>
      <c r="F146" s="390">
        <v>141</v>
      </c>
      <c r="G146" s="345"/>
      <c r="H146" s="30"/>
      <c r="I146" s="345"/>
      <c r="J146" s="30"/>
    </row>
    <row r="147" spans="1:10" s="21" customFormat="1" ht="18">
      <c r="A147" s="14">
        <v>142</v>
      </c>
      <c r="B147" s="40"/>
      <c r="C147" s="385" t="s">
        <v>114</v>
      </c>
      <c r="D147" s="386" t="s">
        <v>111</v>
      </c>
      <c r="E147" s="383" t="s">
        <v>551</v>
      </c>
      <c r="F147" s="390">
        <v>142</v>
      </c>
      <c r="G147" s="345"/>
      <c r="H147" s="30"/>
      <c r="I147" s="345"/>
      <c r="J147" s="30"/>
    </row>
    <row r="148" spans="1:10" s="21" customFormat="1" ht="18">
      <c r="A148" s="14">
        <v>143</v>
      </c>
      <c r="B148" s="40"/>
      <c r="C148" s="388" t="s">
        <v>374</v>
      </c>
      <c r="D148" s="387" t="s">
        <v>137</v>
      </c>
      <c r="E148" s="383">
        <v>12.45</v>
      </c>
      <c r="F148" s="390">
        <v>143</v>
      </c>
      <c r="G148" s="345"/>
      <c r="H148" s="30"/>
      <c r="I148" s="345"/>
      <c r="J148" s="30"/>
    </row>
    <row r="149" spans="1:10" s="21" customFormat="1" ht="18">
      <c r="A149" s="326">
        <v>144</v>
      </c>
      <c r="B149" s="40"/>
      <c r="C149" s="389" t="s">
        <v>251</v>
      </c>
      <c r="D149" s="386" t="s">
        <v>91</v>
      </c>
      <c r="E149" s="383">
        <v>12.46</v>
      </c>
      <c r="F149" s="390">
        <v>144</v>
      </c>
      <c r="G149" s="345"/>
      <c r="H149" s="30"/>
      <c r="I149" s="345"/>
      <c r="J149" s="30"/>
    </row>
    <row r="150" spans="1:10" s="21" customFormat="1" ht="18">
      <c r="A150" s="326">
        <v>145</v>
      </c>
      <c r="B150" s="40"/>
      <c r="C150" s="387" t="s">
        <v>118</v>
      </c>
      <c r="D150" s="386" t="s">
        <v>117</v>
      </c>
      <c r="E150" s="383">
        <v>12.46</v>
      </c>
      <c r="F150" s="390">
        <v>145</v>
      </c>
      <c r="G150" s="345"/>
      <c r="H150" s="30"/>
      <c r="I150" s="345"/>
      <c r="J150" s="30"/>
    </row>
    <row r="151" spans="1:10" s="21" customFormat="1" ht="18">
      <c r="A151" s="326">
        <v>146</v>
      </c>
      <c r="B151" s="40"/>
      <c r="C151" s="385" t="s">
        <v>279</v>
      </c>
      <c r="D151" s="387" t="s">
        <v>124</v>
      </c>
      <c r="E151" s="383">
        <v>12.47</v>
      </c>
      <c r="F151" s="390">
        <v>146</v>
      </c>
      <c r="G151" s="345"/>
      <c r="H151" s="30"/>
      <c r="I151" s="345"/>
      <c r="J151" s="30"/>
    </row>
    <row r="152" spans="1:10" s="21" customFormat="1" ht="18">
      <c r="A152" s="14">
        <v>147</v>
      </c>
      <c r="B152" s="40"/>
      <c r="C152" s="387" t="s">
        <v>97</v>
      </c>
      <c r="D152" s="386" t="s">
        <v>95</v>
      </c>
      <c r="E152" s="383">
        <v>12.47</v>
      </c>
      <c r="F152" s="390">
        <v>147</v>
      </c>
      <c r="G152" s="345"/>
      <c r="H152" s="30"/>
      <c r="I152" s="345"/>
      <c r="J152" s="30"/>
    </row>
    <row r="153" spans="1:10" s="21" customFormat="1" ht="18">
      <c r="A153" s="14">
        <v>148</v>
      </c>
      <c r="B153" s="40"/>
      <c r="C153" s="389" t="s">
        <v>420</v>
      </c>
      <c r="D153" s="386" t="s">
        <v>91</v>
      </c>
      <c r="E153" s="383" t="s">
        <v>513</v>
      </c>
      <c r="F153" s="390">
        <v>148</v>
      </c>
      <c r="G153" s="345"/>
      <c r="H153" s="30"/>
      <c r="I153" s="345"/>
      <c r="J153" s="30"/>
    </row>
    <row r="154" spans="1:10" s="21" customFormat="1" ht="18">
      <c r="A154" s="14">
        <v>149</v>
      </c>
      <c r="B154" s="40"/>
      <c r="C154" s="385" t="s">
        <v>346</v>
      </c>
      <c r="D154" s="389" t="s">
        <v>344</v>
      </c>
      <c r="E154" s="383">
        <v>12.48</v>
      </c>
      <c r="F154" s="390">
        <v>149</v>
      </c>
      <c r="G154" s="345"/>
      <c r="H154" s="30"/>
      <c r="I154" s="345"/>
      <c r="J154" s="30"/>
    </row>
    <row r="155" spans="1:10" s="21" customFormat="1" ht="18">
      <c r="A155" s="14">
        <v>150</v>
      </c>
      <c r="B155" s="40"/>
      <c r="C155" s="385" t="s">
        <v>284</v>
      </c>
      <c r="D155" s="387" t="s">
        <v>124</v>
      </c>
      <c r="E155" s="383">
        <v>12.49</v>
      </c>
      <c r="F155" s="390">
        <v>150</v>
      </c>
      <c r="G155" s="345"/>
      <c r="H155" s="30"/>
      <c r="I155" s="345"/>
      <c r="J155" s="30"/>
    </row>
    <row r="156" spans="1:10" s="21" customFormat="1" ht="18">
      <c r="A156" s="14">
        <v>151</v>
      </c>
      <c r="B156" s="40"/>
      <c r="C156" s="389" t="s">
        <v>237</v>
      </c>
      <c r="D156" s="386" t="s">
        <v>116</v>
      </c>
      <c r="E156" s="383">
        <v>12.5</v>
      </c>
      <c r="F156" s="390">
        <v>151</v>
      </c>
      <c r="G156" s="345"/>
      <c r="H156" s="30"/>
      <c r="I156" s="345"/>
      <c r="J156" s="30"/>
    </row>
    <row r="157" spans="1:10" s="21" customFormat="1" ht="18">
      <c r="A157" s="14">
        <v>152</v>
      </c>
      <c r="B157" s="40"/>
      <c r="C157" s="389" t="s">
        <v>218</v>
      </c>
      <c r="D157" s="389" t="s">
        <v>104</v>
      </c>
      <c r="E157" s="383">
        <v>12.5</v>
      </c>
      <c r="F157" s="390">
        <v>152</v>
      </c>
      <c r="G157" s="345"/>
      <c r="H157" s="30"/>
      <c r="I157" s="345"/>
      <c r="J157" s="30"/>
    </row>
    <row r="158" spans="1:10" s="21" customFormat="1" ht="18">
      <c r="A158" s="14">
        <v>153</v>
      </c>
      <c r="B158" s="40"/>
      <c r="C158" s="387" t="s">
        <v>246</v>
      </c>
      <c r="D158" s="386" t="s">
        <v>117</v>
      </c>
      <c r="E158" s="383">
        <v>12.51</v>
      </c>
      <c r="F158" s="390">
        <v>153</v>
      </c>
      <c r="G158" s="345"/>
      <c r="H158" s="30"/>
      <c r="I158" s="345"/>
      <c r="J158" s="30"/>
    </row>
    <row r="159" spans="1:10" s="21" customFormat="1" ht="18">
      <c r="A159" s="14">
        <v>154</v>
      </c>
      <c r="B159" s="40"/>
      <c r="C159" s="389" t="s">
        <v>304</v>
      </c>
      <c r="D159" s="387" t="s">
        <v>134</v>
      </c>
      <c r="E159" s="383" t="s">
        <v>490</v>
      </c>
      <c r="F159" s="390">
        <v>154</v>
      </c>
      <c r="G159" s="345"/>
      <c r="H159" s="30"/>
      <c r="I159" s="345"/>
      <c r="J159" s="30"/>
    </row>
    <row r="160" spans="1:10" s="21" customFormat="1" ht="18">
      <c r="A160" s="326">
        <v>155</v>
      </c>
      <c r="B160" s="40"/>
      <c r="C160" s="388" t="s">
        <v>271</v>
      </c>
      <c r="D160" s="387" t="s">
        <v>120</v>
      </c>
      <c r="E160" s="383">
        <v>12.53</v>
      </c>
      <c r="F160" s="390">
        <v>155</v>
      </c>
      <c r="G160" s="345"/>
      <c r="H160" s="30"/>
      <c r="I160" s="345"/>
      <c r="J160" s="30"/>
    </row>
    <row r="161" spans="1:13" s="21" customFormat="1" ht="18">
      <c r="A161" s="326">
        <v>156</v>
      </c>
      <c r="B161" s="40"/>
      <c r="C161" s="389" t="s">
        <v>235</v>
      </c>
      <c r="D161" s="386" t="s">
        <v>116</v>
      </c>
      <c r="E161" s="383">
        <v>12.56</v>
      </c>
      <c r="F161" s="390">
        <v>156</v>
      </c>
      <c r="G161" s="345"/>
      <c r="H161" s="30"/>
      <c r="I161" s="345"/>
      <c r="J161" s="30"/>
    </row>
    <row r="162" spans="1:13" s="21" customFormat="1" ht="18">
      <c r="A162" s="326">
        <v>157</v>
      </c>
      <c r="B162" s="40"/>
      <c r="C162" s="388" t="s">
        <v>385</v>
      </c>
      <c r="D162" s="385" t="s">
        <v>139</v>
      </c>
      <c r="E162" s="383">
        <v>12.59</v>
      </c>
      <c r="F162" s="390">
        <v>157</v>
      </c>
      <c r="G162" s="345"/>
      <c r="H162" s="30"/>
      <c r="I162" s="345"/>
      <c r="J162" s="30"/>
    </row>
    <row r="163" spans="1:13" s="21" customFormat="1" ht="18">
      <c r="A163" s="14">
        <v>158</v>
      </c>
      <c r="B163" s="40"/>
      <c r="C163" s="388" t="s">
        <v>272</v>
      </c>
      <c r="D163" s="387" t="s">
        <v>120</v>
      </c>
      <c r="E163" s="383" t="s">
        <v>516</v>
      </c>
      <c r="F163" s="390">
        <v>158</v>
      </c>
      <c r="G163" s="345"/>
      <c r="H163" s="30"/>
      <c r="I163" s="345"/>
      <c r="J163" s="30"/>
      <c r="K163" s="370"/>
      <c r="L163" s="370"/>
      <c r="M163" s="371"/>
    </row>
    <row r="164" spans="1:13" s="21" customFormat="1" ht="18">
      <c r="A164" s="14">
        <v>159</v>
      </c>
      <c r="B164" s="40"/>
      <c r="C164" s="388" t="s">
        <v>270</v>
      </c>
      <c r="D164" s="387" t="s">
        <v>120</v>
      </c>
      <c r="E164" s="383" t="s">
        <v>515</v>
      </c>
      <c r="F164" s="390">
        <v>159</v>
      </c>
      <c r="G164" s="345"/>
      <c r="H164" s="30"/>
      <c r="I164" s="345"/>
      <c r="J164" s="30"/>
      <c r="K164" s="370"/>
      <c r="L164" s="370"/>
      <c r="M164" s="371"/>
    </row>
    <row r="165" spans="1:13" s="21" customFormat="1" ht="18">
      <c r="A165" s="14">
        <v>160</v>
      </c>
      <c r="B165" s="40"/>
      <c r="C165" s="389" t="s">
        <v>433</v>
      </c>
      <c r="D165" s="385" t="s">
        <v>139</v>
      </c>
      <c r="E165" s="383">
        <v>13</v>
      </c>
      <c r="F165" s="390">
        <v>160</v>
      </c>
      <c r="G165" s="345"/>
      <c r="H165" s="30"/>
      <c r="I165" s="345"/>
      <c r="J165" s="30"/>
      <c r="K165" s="370"/>
      <c r="L165" s="370"/>
      <c r="M165" s="371"/>
    </row>
    <row r="166" spans="1:13" s="21" customFormat="1" ht="18">
      <c r="A166" s="14">
        <v>161</v>
      </c>
      <c r="B166" s="40"/>
      <c r="C166" s="385" t="s">
        <v>285</v>
      </c>
      <c r="D166" s="387" t="s">
        <v>124</v>
      </c>
      <c r="E166" s="383">
        <v>13</v>
      </c>
      <c r="F166" s="390">
        <v>161</v>
      </c>
      <c r="G166" s="345"/>
      <c r="H166" s="30"/>
      <c r="I166" s="345"/>
      <c r="J166" s="30"/>
      <c r="K166" s="370"/>
      <c r="L166" s="370"/>
      <c r="M166" s="371"/>
    </row>
    <row r="167" spans="1:13" s="21" customFormat="1" ht="18">
      <c r="A167" s="14">
        <v>162</v>
      </c>
      <c r="B167" s="40"/>
      <c r="C167" s="389" t="s">
        <v>369</v>
      </c>
      <c r="D167" s="389" t="s">
        <v>372</v>
      </c>
      <c r="E167" s="383">
        <v>13</v>
      </c>
      <c r="F167" s="390">
        <v>162</v>
      </c>
      <c r="G167" s="345"/>
      <c r="H167" s="30"/>
      <c r="I167" s="345"/>
      <c r="J167" s="30"/>
      <c r="K167" s="370"/>
      <c r="L167" s="370"/>
      <c r="M167" s="371"/>
    </row>
    <row r="168" spans="1:13" s="21" customFormat="1" ht="18">
      <c r="A168" s="14">
        <v>163</v>
      </c>
      <c r="B168" s="40"/>
      <c r="C168" s="388" t="s">
        <v>379</v>
      </c>
      <c r="D168" s="387" t="s">
        <v>137</v>
      </c>
      <c r="E168" s="383">
        <v>13</v>
      </c>
      <c r="F168" s="390">
        <v>163</v>
      </c>
      <c r="G168" s="345"/>
      <c r="H168" s="30"/>
      <c r="I168" s="345"/>
      <c r="J168" s="30"/>
      <c r="K168" s="370"/>
      <c r="L168" s="370"/>
      <c r="M168" s="371"/>
    </row>
    <row r="169" spans="1:13" s="21" customFormat="1" ht="18">
      <c r="A169" s="14">
        <v>164</v>
      </c>
      <c r="B169" s="40"/>
      <c r="C169" s="389" t="s">
        <v>158</v>
      </c>
      <c r="D169" s="385" t="s">
        <v>92</v>
      </c>
      <c r="E169" s="383">
        <v>13.01</v>
      </c>
      <c r="F169" s="390">
        <v>164</v>
      </c>
      <c r="G169" s="345"/>
      <c r="H169" s="30"/>
      <c r="I169" s="345"/>
      <c r="J169" s="30"/>
      <c r="K169" s="30"/>
      <c r="L169" s="30"/>
    </row>
    <row r="170" spans="1:13" s="21" customFormat="1" ht="18">
      <c r="A170" s="14">
        <v>165</v>
      </c>
      <c r="B170" s="40"/>
      <c r="C170" s="389" t="s">
        <v>267</v>
      </c>
      <c r="D170" s="387" t="s">
        <v>120</v>
      </c>
      <c r="E170" s="383">
        <v>13.01</v>
      </c>
      <c r="F170" s="390">
        <v>165</v>
      </c>
      <c r="G170" s="345"/>
      <c r="H170" s="30"/>
      <c r="I170" s="345"/>
      <c r="J170" s="30"/>
      <c r="K170" s="30"/>
      <c r="L170" s="30"/>
    </row>
    <row r="171" spans="1:13" s="21" customFormat="1" ht="18">
      <c r="A171" s="326">
        <v>166</v>
      </c>
      <c r="B171" s="40"/>
      <c r="C171" s="382" t="s">
        <v>99</v>
      </c>
      <c r="D171" s="387" t="s">
        <v>98</v>
      </c>
      <c r="E171" s="383">
        <v>13.02</v>
      </c>
      <c r="F171" s="390">
        <v>166</v>
      </c>
      <c r="G171" s="345"/>
      <c r="H171" s="30"/>
      <c r="I171" s="345"/>
      <c r="J171" s="30"/>
      <c r="K171" s="30"/>
      <c r="L171" s="30"/>
    </row>
    <row r="172" spans="1:13" s="21" customFormat="1" ht="18">
      <c r="A172" s="326">
        <v>167</v>
      </c>
      <c r="B172" s="40"/>
      <c r="C172" s="387" t="s">
        <v>123</v>
      </c>
      <c r="D172" s="387" t="s">
        <v>122</v>
      </c>
      <c r="E172" s="383">
        <v>13.02</v>
      </c>
      <c r="F172" s="390">
        <v>167</v>
      </c>
      <c r="G172" s="345"/>
      <c r="H172" s="30"/>
      <c r="I172" s="345"/>
      <c r="J172" s="30"/>
      <c r="K172" s="30"/>
      <c r="L172" s="30"/>
    </row>
    <row r="173" spans="1:13" s="21" customFormat="1" ht="18">
      <c r="A173" s="326">
        <v>168</v>
      </c>
      <c r="B173" s="40"/>
      <c r="C173" s="382" t="s">
        <v>191</v>
      </c>
      <c r="D173" s="387" t="s">
        <v>98</v>
      </c>
      <c r="E173" s="383" t="s">
        <v>502</v>
      </c>
      <c r="F173" s="390">
        <v>168</v>
      </c>
      <c r="G173" s="345"/>
      <c r="H173" s="30"/>
      <c r="I173" s="345"/>
      <c r="J173" s="30"/>
      <c r="K173" s="30"/>
      <c r="L173" s="30"/>
    </row>
    <row r="174" spans="1:13" s="21" customFormat="1" ht="18">
      <c r="A174" s="14">
        <v>169</v>
      </c>
      <c r="B174" s="40"/>
      <c r="C174" s="389" t="s">
        <v>387</v>
      </c>
      <c r="D174" s="385" t="s">
        <v>139</v>
      </c>
      <c r="E174" s="383">
        <v>13.03</v>
      </c>
      <c r="F174" s="390">
        <v>169</v>
      </c>
      <c r="G174" s="345"/>
      <c r="H174" s="30"/>
      <c r="I174" s="345"/>
      <c r="J174" s="30"/>
      <c r="K174" s="30"/>
      <c r="L174" s="30"/>
    </row>
    <row r="175" spans="1:13" s="21" customFormat="1" ht="18">
      <c r="A175" s="14">
        <v>170</v>
      </c>
      <c r="B175" s="40"/>
      <c r="C175" s="389" t="s">
        <v>388</v>
      </c>
      <c r="D175" s="385" t="s">
        <v>139</v>
      </c>
      <c r="E175" s="383">
        <v>13.05</v>
      </c>
      <c r="F175" s="384">
        <v>170</v>
      </c>
      <c r="H175" s="30"/>
      <c r="I175" s="345"/>
      <c r="J175" s="30"/>
      <c r="K175" s="30"/>
      <c r="L175" s="30"/>
    </row>
    <row r="176" spans="1:13" s="21" customFormat="1" ht="18">
      <c r="A176" s="14">
        <v>171</v>
      </c>
      <c r="B176" s="40"/>
      <c r="C176" s="389" t="s">
        <v>263</v>
      </c>
      <c r="D176" s="387" t="s">
        <v>119</v>
      </c>
      <c r="E176" s="383">
        <v>13.08</v>
      </c>
      <c r="F176" s="384">
        <v>171</v>
      </c>
      <c r="H176" s="30"/>
      <c r="I176" s="345"/>
      <c r="J176" s="30"/>
      <c r="K176" s="30"/>
      <c r="L176" s="30"/>
    </row>
    <row r="177" spans="1:12" s="21" customFormat="1" ht="18">
      <c r="A177" s="14">
        <v>172</v>
      </c>
      <c r="B177" s="40"/>
      <c r="C177" s="388" t="s">
        <v>377</v>
      </c>
      <c r="D177" s="387" t="s">
        <v>137</v>
      </c>
      <c r="E177" s="383">
        <v>13.08</v>
      </c>
      <c r="F177" s="384">
        <v>172</v>
      </c>
      <c r="H177" s="30"/>
      <c r="I177" s="345"/>
      <c r="J177" s="30"/>
      <c r="K177" s="30"/>
      <c r="L177" s="30"/>
    </row>
    <row r="178" spans="1:12" s="21" customFormat="1" ht="18">
      <c r="A178" s="14">
        <v>173</v>
      </c>
      <c r="B178" s="40"/>
      <c r="C178" s="389" t="s">
        <v>236</v>
      </c>
      <c r="D178" s="386" t="s">
        <v>116</v>
      </c>
      <c r="E178" s="383">
        <v>13.11</v>
      </c>
      <c r="F178" s="384">
        <v>173</v>
      </c>
      <c r="H178" s="30"/>
      <c r="I178" s="345"/>
      <c r="J178" s="30"/>
      <c r="K178" s="30"/>
      <c r="L178" s="30"/>
    </row>
    <row r="179" spans="1:12" s="21" customFormat="1" ht="18">
      <c r="A179" s="14">
        <v>174</v>
      </c>
      <c r="B179" s="40"/>
      <c r="C179" s="385" t="s">
        <v>282</v>
      </c>
      <c r="D179" s="387" t="s">
        <v>124</v>
      </c>
      <c r="E179" s="383">
        <v>13.11</v>
      </c>
      <c r="F179" s="384">
        <v>174</v>
      </c>
      <c r="H179" s="30"/>
      <c r="I179" s="345"/>
      <c r="J179" s="30"/>
      <c r="K179" s="30"/>
      <c r="L179" s="30"/>
    </row>
    <row r="180" spans="1:12" s="21" customFormat="1" ht="18">
      <c r="A180" s="14">
        <v>175</v>
      </c>
      <c r="B180" s="40"/>
      <c r="C180" s="387" t="s">
        <v>394</v>
      </c>
      <c r="D180" s="387" t="s">
        <v>141</v>
      </c>
      <c r="E180" s="383" t="s">
        <v>496</v>
      </c>
      <c r="F180" s="384">
        <v>175</v>
      </c>
      <c r="H180" s="30"/>
      <c r="I180" s="345"/>
      <c r="J180" s="30"/>
      <c r="K180" s="30"/>
      <c r="L180" s="30"/>
    </row>
    <row r="181" spans="1:12" s="21" customFormat="1" ht="18">
      <c r="A181" s="14">
        <v>176</v>
      </c>
      <c r="B181" s="40"/>
      <c r="C181" s="389" t="s">
        <v>367</v>
      </c>
      <c r="D181" s="389" t="s">
        <v>372</v>
      </c>
      <c r="E181" s="383">
        <v>13.12</v>
      </c>
      <c r="F181" s="384">
        <v>176</v>
      </c>
      <c r="H181" s="30"/>
      <c r="I181" s="345"/>
      <c r="J181" s="30"/>
      <c r="K181" s="30"/>
      <c r="L181" s="30"/>
    </row>
    <row r="182" spans="1:12" s="21" customFormat="1" ht="18">
      <c r="A182" s="326">
        <v>177</v>
      </c>
      <c r="B182" s="40"/>
      <c r="C182" s="387" t="s">
        <v>400</v>
      </c>
      <c r="D182" s="387" t="s">
        <v>299</v>
      </c>
      <c r="E182" s="383" t="s">
        <v>510</v>
      </c>
      <c r="F182" s="384">
        <v>177</v>
      </c>
      <c r="H182" s="30"/>
      <c r="I182" s="345"/>
      <c r="J182" s="30"/>
      <c r="K182" s="30"/>
      <c r="L182" s="30"/>
    </row>
    <row r="183" spans="1:12" s="21" customFormat="1" ht="18">
      <c r="A183" s="326">
        <v>178</v>
      </c>
      <c r="B183" s="40"/>
      <c r="C183" s="388" t="s">
        <v>297</v>
      </c>
      <c r="D183" s="387" t="s">
        <v>132</v>
      </c>
      <c r="E183" s="383">
        <v>13.14</v>
      </c>
      <c r="F183" s="384">
        <v>178</v>
      </c>
      <c r="H183" s="30"/>
      <c r="I183" s="345"/>
      <c r="J183" s="30"/>
      <c r="K183" s="30"/>
      <c r="L183" s="30"/>
    </row>
    <row r="184" spans="1:12" s="21" customFormat="1" ht="18">
      <c r="A184" s="326">
        <v>179</v>
      </c>
      <c r="B184" s="40"/>
      <c r="C184" s="387" t="s">
        <v>323</v>
      </c>
      <c r="D184" s="387" t="s">
        <v>121</v>
      </c>
      <c r="E184" s="383" t="s">
        <v>555</v>
      </c>
      <c r="F184" s="384">
        <v>179</v>
      </c>
      <c r="H184" s="30"/>
      <c r="I184" s="345"/>
      <c r="J184" s="30"/>
      <c r="K184" s="30"/>
      <c r="L184" s="30"/>
    </row>
    <row r="185" spans="1:12" s="21" customFormat="1" ht="18">
      <c r="A185" s="14">
        <v>180</v>
      </c>
      <c r="B185" s="40"/>
      <c r="C185" s="389" t="s">
        <v>434</v>
      </c>
      <c r="D185" s="385" t="s">
        <v>139</v>
      </c>
      <c r="E185" s="383" t="s">
        <v>508</v>
      </c>
      <c r="F185" s="384">
        <v>180</v>
      </c>
      <c r="H185" s="30"/>
      <c r="I185" s="345"/>
      <c r="J185" s="30"/>
      <c r="K185" s="30"/>
      <c r="L185" s="30"/>
    </row>
    <row r="186" spans="1:12" s="21" customFormat="1" ht="18">
      <c r="A186" s="14">
        <v>181</v>
      </c>
      <c r="B186" s="40"/>
      <c r="C186" s="385" t="s">
        <v>204</v>
      </c>
      <c r="D186" s="382" t="s">
        <v>102</v>
      </c>
      <c r="E186" s="383">
        <v>13.15</v>
      </c>
      <c r="F186" s="384">
        <v>181</v>
      </c>
      <c r="H186" s="30"/>
      <c r="I186" s="345"/>
      <c r="J186" s="30"/>
      <c r="K186" s="30"/>
      <c r="L186" s="30"/>
    </row>
    <row r="187" spans="1:12" s="21" customFormat="1" ht="18">
      <c r="A187" s="14">
        <v>182</v>
      </c>
      <c r="B187" s="40"/>
      <c r="C187" s="387" t="s">
        <v>245</v>
      </c>
      <c r="D187" s="386" t="s">
        <v>117</v>
      </c>
      <c r="E187" s="383">
        <v>13.15</v>
      </c>
      <c r="F187" s="384">
        <v>182</v>
      </c>
      <c r="H187" s="30"/>
      <c r="I187" s="345"/>
      <c r="J187" s="30"/>
      <c r="K187" s="30"/>
      <c r="L187" s="30"/>
    </row>
    <row r="188" spans="1:12" s="21" customFormat="1" ht="18">
      <c r="A188" s="14">
        <v>183</v>
      </c>
      <c r="B188" s="40"/>
      <c r="C188" s="388" t="s">
        <v>386</v>
      </c>
      <c r="D188" s="385" t="s">
        <v>139</v>
      </c>
      <c r="E188" s="383">
        <v>13.16</v>
      </c>
      <c r="F188" s="384">
        <v>183</v>
      </c>
      <c r="H188" s="30"/>
      <c r="I188" s="345"/>
      <c r="J188" s="30"/>
      <c r="K188" s="30"/>
      <c r="L188" s="30"/>
    </row>
    <row r="189" spans="1:12" s="21" customFormat="1" ht="18">
      <c r="A189" s="14">
        <v>184</v>
      </c>
      <c r="B189" s="40"/>
      <c r="C189" s="389" t="s">
        <v>143</v>
      </c>
      <c r="D189" s="387" t="s">
        <v>142</v>
      </c>
      <c r="E189" s="383">
        <v>13.16</v>
      </c>
      <c r="F189" s="384">
        <v>184</v>
      </c>
      <c r="H189" s="30"/>
      <c r="I189" s="345"/>
      <c r="J189" s="30"/>
      <c r="K189" s="30"/>
      <c r="L189" s="30"/>
    </row>
    <row r="190" spans="1:12" s="21" customFormat="1" ht="18">
      <c r="A190" s="14">
        <v>185</v>
      </c>
      <c r="B190" s="40"/>
      <c r="C190" s="393" t="s">
        <v>180</v>
      </c>
      <c r="D190" s="387" t="s">
        <v>186</v>
      </c>
      <c r="E190" s="383">
        <v>13.2</v>
      </c>
      <c r="F190" s="384">
        <v>185</v>
      </c>
      <c r="H190" s="30"/>
      <c r="I190" s="345"/>
      <c r="J190" s="30"/>
      <c r="K190" s="30"/>
      <c r="L190" s="30"/>
    </row>
    <row r="191" spans="1:12" s="21" customFormat="1" ht="18">
      <c r="A191" s="14">
        <v>186</v>
      </c>
      <c r="B191" s="40"/>
      <c r="C191" s="388" t="s">
        <v>389</v>
      </c>
      <c r="D191" s="385" t="s">
        <v>139</v>
      </c>
      <c r="E191" s="383">
        <v>13.21</v>
      </c>
      <c r="F191" s="384">
        <v>186</v>
      </c>
      <c r="H191" s="30"/>
      <c r="I191" s="345"/>
      <c r="J191" s="30"/>
      <c r="K191" s="30"/>
      <c r="L191" s="30"/>
    </row>
    <row r="192" spans="1:12" s="21" customFormat="1" ht="18">
      <c r="A192" s="14">
        <v>187</v>
      </c>
      <c r="B192" s="40"/>
      <c r="C192" s="387" t="s">
        <v>244</v>
      </c>
      <c r="D192" s="386" t="s">
        <v>117</v>
      </c>
      <c r="E192" s="383">
        <v>13.21</v>
      </c>
      <c r="F192" s="384">
        <v>187</v>
      </c>
      <c r="H192" s="30"/>
      <c r="I192" s="345"/>
      <c r="J192" s="30"/>
      <c r="K192" s="30"/>
      <c r="L192" s="30"/>
    </row>
    <row r="193" spans="1:12" s="21" customFormat="1" ht="18">
      <c r="A193" s="326">
        <v>188</v>
      </c>
      <c r="B193" s="40"/>
      <c r="C193" s="381" t="s">
        <v>212</v>
      </c>
      <c r="D193" s="382" t="s">
        <v>103</v>
      </c>
      <c r="E193" s="383">
        <v>13.21</v>
      </c>
      <c r="F193" s="384">
        <v>188</v>
      </c>
      <c r="H193" s="30"/>
      <c r="I193" s="345"/>
      <c r="J193" s="30"/>
      <c r="K193" s="30"/>
      <c r="L193" s="30"/>
    </row>
    <row r="194" spans="1:12" s="21" customFormat="1" ht="18">
      <c r="A194" s="326">
        <v>189</v>
      </c>
      <c r="B194" s="40"/>
      <c r="C194" s="389" t="s">
        <v>431</v>
      </c>
      <c r="D194" s="385" t="s">
        <v>92</v>
      </c>
      <c r="E194" s="383">
        <v>13.22</v>
      </c>
      <c r="F194" s="384">
        <v>189</v>
      </c>
      <c r="H194" s="30"/>
      <c r="I194" s="345"/>
      <c r="J194" s="30"/>
      <c r="K194" s="30"/>
      <c r="L194" s="30"/>
    </row>
    <row r="195" spans="1:12" s="21" customFormat="1" ht="18">
      <c r="A195" s="326">
        <v>190</v>
      </c>
      <c r="B195" s="40"/>
      <c r="C195" s="393" t="s">
        <v>182</v>
      </c>
      <c r="D195" s="387" t="s">
        <v>186</v>
      </c>
      <c r="E195" s="383">
        <v>13.22</v>
      </c>
      <c r="F195" s="384">
        <v>190</v>
      </c>
      <c r="H195" s="30"/>
      <c r="I195" s="345"/>
      <c r="J195" s="30"/>
      <c r="K195" s="30"/>
      <c r="L195" s="30"/>
    </row>
    <row r="196" spans="1:12" s="21" customFormat="1" ht="18">
      <c r="A196" s="14">
        <v>191</v>
      </c>
      <c r="B196" s="40"/>
      <c r="C196" s="389" t="s">
        <v>126</v>
      </c>
      <c r="D196" s="387" t="s">
        <v>125</v>
      </c>
      <c r="E196" s="383" t="s">
        <v>535</v>
      </c>
      <c r="F196" s="384">
        <v>191</v>
      </c>
      <c r="H196" s="30"/>
      <c r="I196" s="345"/>
      <c r="J196" s="30"/>
      <c r="K196" s="30"/>
      <c r="L196" s="30"/>
    </row>
    <row r="197" spans="1:12" s="21" customFormat="1" ht="18">
      <c r="A197" s="14">
        <v>192</v>
      </c>
      <c r="B197" s="40"/>
      <c r="C197" s="394" t="s">
        <v>179</v>
      </c>
      <c r="D197" s="387" t="s">
        <v>186</v>
      </c>
      <c r="E197" s="383">
        <v>13.23</v>
      </c>
      <c r="F197" s="384">
        <v>192</v>
      </c>
      <c r="H197" s="30"/>
      <c r="I197" s="345"/>
      <c r="J197" s="30"/>
      <c r="K197" s="30"/>
      <c r="L197" s="30"/>
    </row>
    <row r="198" spans="1:12" s="21" customFormat="1" ht="18">
      <c r="A198" s="14">
        <v>193</v>
      </c>
      <c r="B198" s="40"/>
      <c r="C198" s="385" t="s">
        <v>384</v>
      </c>
      <c r="D198" s="387" t="s">
        <v>140</v>
      </c>
      <c r="E198" s="383">
        <v>13.23</v>
      </c>
      <c r="F198" s="384">
        <v>193</v>
      </c>
      <c r="H198" s="30"/>
      <c r="I198" s="345"/>
      <c r="J198" s="30"/>
      <c r="K198" s="30"/>
      <c r="L198" s="30"/>
    </row>
    <row r="199" spans="1:12" s="21" customFormat="1" ht="18">
      <c r="A199" s="14">
        <v>194</v>
      </c>
      <c r="B199" s="40"/>
      <c r="C199" s="389" t="s">
        <v>290</v>
      </c>
      <c r="D199" s="387" t="s">
        <v>125</v>
      </c>
      <c r="E199" s="383" t="s">
        <v>540</v>
      </c>
      <c r="F199" s="384">
        <v>194</v>
      </c>
      <c r="H199" s="30"/>
      <c r="I199" s="345"/>
      <c r="J199" s="30"/>
      <c r="K199" s="30"/>
      <c r="L199" s="30"/>
    </row>
    <row r="200" spans="1:12" s="21" customFormat="1" ht="18">
      <c r="A200" s="14">
        <v>195</v>
      </c>
      <c r="B200" s="40"/>
      <c r="C200" s="389" t="s">
        <v>266</v>
      </c>
      <c r="D200" s="387" t="s">
        <v>120</v>
      </c>
      <c r="E200" s="383">
        <v>13.26</v>
      </c>
      <c r="F200" s="384">
        <v>195</v>
      </c>
      <c r="H200" s="30"/>
      <c r="I200" s="345"/>
      <c r="J200" s="30"/>
      <c r="K200" s="30"/>
      <c r="L200" s="30"/>
    </row>
    <row r="201" spans="1:12" s="21" customFormat="1" ht="18">
      <c r="A201" s="14">
        <v>196</v>
      </c>
      <c r="B201" s="40"/>
      <c r="C201" s="385" t="s">
        <v>349</v>
      </c>
      <c r="D201" s="389" t="s">
        <v>344</v>
      </c>
      <c r="E201" s="383">
        <v>13.28</v>
      </c>
      <c r="F201" s="384">
        <v>196</v>
      </c>
      <c r="H201" s="30"/>
      <c r="I201" s="345"/>
      <c r="J201" s="30"/>
      <c r="K201" s="30"/>
      <c r="L201" s="30"/>
    </row>
    <row r="202" spans="1:12" s="21" customFormat="1" ht="18">
      <c r="A202" s="14">
        <v>197</v>
      </c>
      <c r="B202" s="40"/>
      <c r="C202" s="389" t="s">
        <v>265</v>
      </c>
      <c r="D202" s="387" t="s">
        <v>120</v>
      </c>
      <c r="E202" s="383">
        <v>13.31</v>
      </c>
      <c r="F202" s="384">
        <v>197</v>
      </c>
      <c r="H202" s="30"/>
      <c r="I202" s="345"/>
      <c r="J202" s="30"/>
      <c r="K202" s="30"/>
      <c r="L202" s="30"/>
    </row>
    <row r="203" spans="1:12" s="21" customFormat="1" ht="18">
      <c r="A203" s="14">
        <v>198</v>
      </c>
      <c r="B203" s="40"/>
      <c r="C203" s="381" t="s">
        <v>210</v>
      </c>
      <c r="D203" s="382" t="s">
        <v>103</v>
      </c>
      <c r="E203" s="383" t="s">
        <v>544</v>
      </c>
      <c r="F203" s="384">
        <v>198</v>
      </c>
      <c r="H203" s="30"/>
      <c r="I203" s="345"/>
      <c r="J203" s="30"/>
      <c r="K203" s="30"/>
      <c r="L203" s="30"/>
    </row>
    <row r="204" spans="1:12" s="21" customFormat="1" ht="18">
      <c r="A204" s="326">
        <v>199</v>
      </c>
      <c r="B204" s="40"/>
      <c r="C204" s="389" t="s">
        <v>302</v>
      </c>
      <c r="D204" s="387" t="s">
        <v>134</v>
      </c>
      <c r="E204" s="383">
        <v>13.33</v>
      </c>
      <c r="F204" s="384">
        <v>199</v>
      </c>
      <c r="H204" s="30"/>
      <c r="I204" s="345"/>
      <c r="J204" s="30"/>
      <c r="K204" s="30"/>
      <c r="L204" s="30"/>
    </row>
    <row r="205" spans="1:12" s="21" customFormat="1" ht="18">
      <c r="A205" s="326">
        <v>200</v>
      </c>
      <c r="B205" s="40"/>
      <c r="C205" s="387" t="s">
        <v>322</v>
      </c>
      <c r="D205" s="387" t="s">
        <v>121</v>
      </c>
      <c r="E205" s="383" t="s">
        <v>557</v>
      </c>
      <c r="F205" s="384">
        <v>200</v>
      </c>
      <c r="H205" s="30"/>
      <c r="I205" s="345"/>
      <c r="J205" s="30"/>
      <c r="K205" s="30"/>
      <c r="L205" s="30"/>
    </row>
    <row r="206" spans="1:12" s="21" customFormat="1" ht="18">
      <c r="A206" s="326">
        <v>201</v>
      </c>
      <c r="B206" s="40"/>
      <c r="C206" s="389" t="s">
        <v>240</v>
      </c>
      <c r="D206" s="386" t="s">
        <v>116</v>
      </c>
      <c r="E206" s="383">
        <v>13.37</v>
      </c>
      <c r="F206" s="384">
        <v>201</v>
      </c>
      <c r="H206" s="30"/>
      <c r="I206" s="345"/>
      <c r="J206" s="30"/>
      <c r="K206" s="30"/>
      <c r="L206" s="30"/>
    </row>
    <row r="207" spans="1:12" s="21" customFormat="1" ht="18">
      <c r="A207" s="14">
        <v>202</v>
      </c>
      <c r="B207" s="40"/>
      <c r="C207" s="387" t="s">
        <v>401</v>
      </c>
      <c r="D207" s="387" t="s">
        <v>299</v>
      </c>
      <c r="E207" s="383">
        <v>13.44</v>
      </c>
      <c r="F207" s="384">
        <v>202</v>
      </c>
      <c r="H207" s="30"/>
      <c r="I207" s="345"/>
      <c r="J207" s="30"/>
      <c r="K207" s="30"/>
      <c r="L207" s="30"/>
    </row>
    <row r="208" spans="1:12" s="21" customFormat="1" ht="18">
      <c r="A208" s="14">
        <v>203</v>
      </c>
      <c r="B208" s="40"/>
      <c r="C208" s="393" t="s">
        <v>183</v>
      </c>
      <c r="D208" s="387" t="s">
        <v>186</v>
      </c>
      <c r="E208" s="383">
        <v>13.44</v>
      </c>
      <c r="F208" s="384">
        <v>203</v>
      </c>
      <c r="H208" s="30"/>
      <c r="I208" s="345"/>
      <c r="J208" s="30"/>
      <c r="K208" s="30"/>
      <c r="L208" s="30"/>
    </row>
    <row r="209" spans="1:12" s="21" customFormat="1" ht="18">
      <c r="A209" s="14">
        <v>204</v>
      </c>
      <c r="B209" s="40"/>
      <c r="C209" s="387" t="s">
        <v>173</v>
      </c>
      <c r="D209" s="386" t="s">
        <v>95</v>
      </c>
      <c r="E209" s="383">
        <v>13.47</v>
      </c>
      <c r="F209" s="384">
        <v>204</v>
      </c>
      <c r="H209" s="30"/>
      <c r="I209" s="345"/>
      <c r="J209" s="30"/>
      <c r="K209" s="30"/>
      <c r="L209" s="30"/>
    </row>
    <row r="210" spans="1:12" s="21" customFormat="1" ht="18">
      <c r="A210" s="14">
        <v>205</v>
      </c>
      <c r="B210" s="40"/>
      <c r="C210" s="389" t="s">
        <v>305</v>
      </c>
      <c r="D210" s="387" t="s">
        <v>134</v>
      </c>
      <c r="E210" s="383" t="s">
        <v>491</v>
      </c>
      <c r="F210" s="384">
        <v>205</v>
      </c>
      <c r="H210" s="30"/>
      <c r="I210" s="345"/>
      <c r="J210" s="30"/>
      <c r="K210" s="30"/>
      <c r="L210" s="30"/>
    </row>
    <row r="211" spans="1:12" s="21" customFormat="1" ht="18">
      <c r="A211" s="14">
        <v>206</v>
      </c>
      <c r="B211" s="40"/>
      <c r="C211" s="387" t="s">
        <v>399</v>
      </c>
      <c r="D211" s="387" t="s">
        <v>299</v>
      </c>
      <c r="E211" s="383">
        <v>13.48</v>
      </c>
      <c r="F211" s="384">
        <v>206</v>
      </c>
      <c r="H211" s="30"/>
      <c r="I211" s="345"/>
      <c r="J211" s="30"/>
      <c r="K211" s="30"/>
      <c r="L211" s="30"/>
    </row>
    <row r="212" spans="1:12" s="21" customFormat="1" ht="18">
      <c r="A212" s="14">
        <v>207</v>
      </c>
      <c r="B212" s="40"/>
      <c r="C212" s="385" t="s">
        <v>196</v>
      </c>
      <c r="D212" s="382" t="s">
        <v>100</v>
      </c>
      <c r="E212" s="383">
        <v>13.48</v>
      </c>
      <c r="F212" s="384">
        <v>207</v>
      </c>
      <c r="H212" s="30"/>
      <c r="I212" s="345"/>
      <c r="J212" s="30"/>
      <c r="K212" s="30"/>
      <c r="L212" s="30"/>
    </row>
    <row r="213" spans="1:12" s="21" customFormat="1" ht="18">
      <c r="A213" s="14">
        <v>208</v>
      </c>
      <c r="B213" s="40"/>
      <c r="C213" s="389" t="s">
        <v>301</v>
      </c>
      <c r="D213" s="387" t="s">
        <v>134</v>
      </c>
      <c r="E213" s="383" t="s">
        <v>489</v>
      </c>
      <c r="F213" s="384">
        <v>208</v>
      </c>
      <c r="H213" s="30"/>
      <c r="I213" s="345"/>
      <c r="J213" s="30"/>
      <c r="K213" s="30"/>
      <c r="L213" s="30"/>
    </row>
    <row r="214" spans="1:12" s="21" customFormat="1" ht="18">
      <c r="A214" s="14">
        <v>209</v>
      </c>
      <c r="B214" s="40"/>
      <c r="C214" s="389" t="s">
        <v>238</v>
      </c>
      <c r="D214" s="386" t="s">
        <v>116</v>
      </c>
      <c r="E214" s="383">
        <v>13.5</v>
      </c>
      <c r="F214" s="384">
        <v>209</v>
      </c>
      <c r="H214" s="30"/>
      <c r="I214" s="345"/>
      <c r="J214" s="30"/>
      <c r="K214" s="30"/>
      <c r="L214" s="30"/>
    </row>
    <row r="215" spans="1:12" s="21" customFormat="1" ht="18">
      <c r="A215" s="326">
        <v>210</v>
      </c>
      <c r="B215" s="40"/>
      <c r="C215" s="387" t="s">
        <v>130</v>
      </c>
      <c r="D215" s="387" t="s">
        <v>127</v>
      </c>
      <c r="E215" s="383" t="s">
        <v>526</v>
      </c>
      <c r="F215" s="384">
        <v>210</v>
      </c>
      <c r="H215" s="30"/>
      <c r="I215" s="345"/>
      <c r="J215" s="30"/>
      <c r="K215" s="30"/>
      <c r="L215" s="30"/>
    </row>
    <row r="216" spans="1:12" s="21" customFormat="1" ht="18">
      <c r="A216" s="326">
        <v>211</v>
      </c>
      <c r="B216" s="40"/>
      <c r="C216" s="385" t="s">
        <v>200</v>
      </c>
      <c r="D216" s="382" t="s">
        <v>102</v>
      </c>
      <c r="E216" s="383">
        <v>13.54</v>
      </c>
      <c r="F216" s="384">
        <v>211</v>
      </c>
      <c r="H216" s="30"/>
      <c r="I216" s="345"/>
      <c r="J216" s="30"/>
      <c r="K216" s="30"/>
      <c r="L216" s="30"/>
    </row>
    <row r="217" spans="1:12" s="21" customFormat="1" ht="18">
      <c r="A217" s="326">
        <v>212</v>
      </c>
      <c r="B217" s="40"/>
      <c r="C217" s="387" t="s">
        <v>319</v>
      </c>
      <c r="D217" s="387" t="s">
        <v>121</v>
      </c>
      <c r="E217" s="383" t="s">
        <v>553</v>
      </c>
      <c r="F217" s="384">
        <v>212</v>
      </c>
      <c r="H217" s="30"/>
      <c r="I217" s="345"/>
      <c r="J217" s="30"/>
      <c r="K217" s="30"/>
      <c r="L217" s="30"/>
    </row>
    <row r="218" spans="1:12" s="21" customFormat="1" ht="18">
      <c r="A218" s="14">
        <v>213</v>
      </c>
      <c r="B218" s="40"/>
      <c r="C218" s="387" t="s">
        <v>177</v>
      </c>
      <c r="D218" s="386" t="s">
        <v>95</v>
      </c>
      <c r="E218" s="383">
        <v>14.01</v>
      </c>
      <c r="F218" s="384">
        <v>213</v>
      </c>
      <c r="H218" s="30"/>
      <c r="I218" s="345"/>
      <c r="J218" s="30"/>
      <c r="K218" s="30"/>
      <c r="L218" s="30"/>
    </row>
    <row r="219" spans="1:12" s="21" customFormat="1" ht="18">
      <c r="A219" s="14">
        <v>214</v>
      </c>
      <c r="B219" s="40"/>
      <c r="C219" s="388" t="s">
        <v>298</v>
      </c>
      <c r="D219" s="387" t="s">
        <v>132</v>
      </c>
      <c r="E219" s="383">
        <v>14.05</v>
      </c>
      <c r="F219" s="384">
        <v>214</v>
      </c>
      <c r="H219" s="30"/>
      <c r="I219" s="345"/>
      <c r="J219" s="30"/>
      <c r="K219" s="30"/>
      <c r="L219" s="30"/>
    </row>
    <row r="220" spans="1:12" s="21" customFormat="1" ht="18">
      <c r="A220" s="14">
        <v>215</v>
      </c>
      <c r="B220" s="40"/>
      <c r="C220" s="388" t="s">
        <v>331</v>
      </c>
      <c r="D220" s="387" t="s">
        <v>146</v>
      </c>
      <c r="E220" s="383">
        <v>14.06</v>
      </c>
      <c r="F220" s="384">
        <v>215</v>
      </c>
      <c r="H220" s="30"/>
      <c r="I220" s="345"/>
      <c r="J220" s="30"/>
      <c r="K220" s="30"/>
      <c r="L220" s="30"/>
    </row>
    <row r="221" spans="1:12" s="21" customFormat="1" ht="18">
      <c r="A221" s="14">
        <v>216</v>
      </c>
      <c r="B221" s="40"/>
      <c r="C221" s="387" t="s">
        <v>128</v>
      </c>
      <c r="D221" s="387" t="s">
        <v>127</v>
      </c>
      <c r="E221" s="383" t="s">
        <v>523</v>
      </c>
      <c r="F221" s="384">
        <v>216</v>
      </c>
      <c r="H221" s="30"/>
      <c r="I221" s="345"/>
      <c r="J221" s="30"/>
      <c r="K221" s="30"/>
      <c r="L221" s="30"/>
    </row>
    <row r="222" spans="1:12" s="21" customFormat="1" ht="18">
      <c r="A222" s="14">
        <v>217</v>
      </c>
      <c r="B222" s="40"/>
      <c r="C222" s="385" t="s">
        <v>405</v>
      </c>
      <c r="D222" s="387" t="s">
        <v>136</v>
      </c>
      <c r="E222" s="383" t="s">
        <v>493</v>
      </c>
      <c r="F222" s="384">
        <v>217</v>
      </c>
      <c r="H222" s="30"/>
      <c r="I222" s="345"/>
      <c r="J222" s="30"/>
      <c r="K222" s="30"/>
      <c r="L222" s="30"/>
    </row>
    <row r="223" spans="1:12" s="21" customFormat="1" ht="18">
      <c r="A223" s="14">
        <v>218</v>
      </c>
      <c r="B223" s="40"/>
      <c r="C223" s="389" t="s">
        <v>239</v>
      </c>
      <c r="D223" s="386" t="s">
        <v>116</v>
      </c>
      <c r="E223" s="383">
        <v>14.08</v>
      </c>
      <c r="F223" s="384">
        <v>218</v>
      </c>
      <c r="H223" s="30"/>
      <c r="I223" s="345"/>
      <c r="J223" s="30"/>
      <c r="K223" s="30"/>
      <c r="L223" s="30"/>
    </row>
    <row r="224" spans="1:12" s="21" customFormat="1" ht="18">
      <c r="A224" s="14">
        <v>219</v>
      </c>
      <c r="B224" s="40"/>
      <c r="C224" s="385" t="s">
        <v>326</v>
      </c>
      <c r="D224" s="387" t="s">
        <v>136</v>
      </c>
      <c r="E224" s="383" t="s">
        <v>492</v>
      </c>
      <c r="F224" s="384">
        <v>219</v>
      </c>
      <c r="H224" s="30"/>
      <c r="I224" s="345"/>
      <c r="J224" s="30"/>
      <c r="K224" s="30"/>
      <c r="L224" s="30"/>
    </row>
    <row r="225" spans="1:12" s="21" customFormat="1" ht="18">
      <c r="A225" s="14">
        <v>220</v>
      </c>
      <c r="B225" s="40"/>
      <c r="C225" s="387" t="s">
        <v>419</v>
      </c>
      <c r="D225" s="387" t="s">
        <v>141</v>
      </c>
      <c r="E225" s="383" t="s">
        <v>498</v>
      </c>
      <c r="F225" s="384">
        <v>220</v>
      </c>
      <c r="H225" s="30"/>
      <c r="I225" s="345"/>
      <c r="J225" s="30"/>
      <c r="K225" s="30"/>
      <c r="L225" s="30"/>
    </row>
    <row r="226" spans="1:12" s="21" customFormat="1" ht="18">
      <c r="A226" s="326">
        <v>221</v>
      </c>
      <c r="B226" s="40"/>
      <c r="C226" s="386" t="s">
        <v>233</v>
      </c>
      <c r="D226" s="386" t="s">
        <v>115</v>
      </c>
      <c r="E226" s="383">
        <v>14.09</v>
      </c>
      <c r="F226" s="384">
        <v>221</v>
      </c>
      <c r="H226" s="30"/>
      <c r="I226" s="345"/>
      <c r="J226" s="30"/>
      <c r="K226" s="30"/>
      <c r="L226" s="30"/>
    </row>
    <row r="227" spans="1:12" s="21" customFormat="1" ht="18">
      <c r="A227" s="326">
        <v>222</v>
      </c>
      <c r="B227" s="40"/>
      <c r="C227" s="389" t="s">
        <v>286</v>
      </c>
      <c r="D227" s="387" t="s">
        <v>125</v>
      </c>
      <c r="E227" s="383" t="s">
        <v>537</v>
      </c>
      <c r="F227" s="384">
        <v>222</v>
      </c>
      <c r="H227" s="30"/>
      <c r="I227" s="345"/>
      <c r="J227" s="30"/>
      <c r="K227" s="30"/>
      <c r="L227" s="30"/>
    </row>
    <row r="228" spans="1:12" s="21" customFormat="1" ht="18">
      <c r="A228" s="326">
        <v>223</v>
      </c>
      <c r="B228" s="40"/>
      <c r="C228" s="385" t="s">
        <v>310</v>
      </c>
      <c r="D228" s="387" t="s">
        <v>135</v>
      </c>
      <c r="E228" s="383">
        <v>14.11</v>
      </c>
      <c r="F228" s="384">
        <v>223</v>
      </c>
      <c r="H228" s="30"/>
      <c r="I228" s="345"/>
      <c r="J228" s="30"/>
      <c r="K228" s="30"/>
      <c r="L228" s="30"/>
    </row>
    <row r="229" spans="1:12" s="21" customFormat="1" ht="18">
      <c r="A229" s="14">
        <v>224</v>
      </c>
      <c r="B229" s="40"/>
      <c r="C229" s="381" t="s">
        <v>206</v>
      </c>
      <c r="D229" s="382" t="s">
        <v>103</v>
      </c>
      <c r="E229" s="383" t="s">
        <v>542</v>
      </c>
      <c r="F229" s="384">
        <v>224</v>
      </c>
      <c r="H229" s="30"/>
      <c r="I229" s="345"/>
      <c r="J229" s="30"/>
      <c r="K229" s="30"/>
      <c r="L229" s="30"/>
    </row>
    <row r="230" spans="1:12" s="21" customFormat="1" ht="18">
      <c r="A230" s="14">
        <v>225</v>
      </c>
      <c r="B230" s="40"/>
      <c r="C230" s="381" t="s">
        <v>209</v>
      </c>
      <c r="D230" s="382" t="s">
        <v>103</v>
      </c>
      <c r="E230" s="383">
        <v>14.12</v>
      </c>
      <c r="F230" s="384">
        <v>225</v>
      </c>
      <c r="H230" s="30"/>
      <c r="I230" s="345"/>
      <c r="J230" s="30"/>
      <c r="K230" s="30"/>
      <c r="L230" s="30"/>
    </row>
    <row r="231" spans="1:12" s="21" customFormat="1" ht="18">
      <c r="A231" s="14">
        <v>226</v>
      </c>
      <c r="B231" s="40"/>
      <c r="C231" s="386" t="s">
        <v>231</v>
      </c>
      <c r="D231" s="386" t="s">
        <v>115</v>
      </c>
      <c r="E231" s="383">
        <v>14.18</v>
      </c>
      <c r="F231" s="384">
        <v>226</v>
      </c>
      <c r="H231" s="30"/>
      <c r="I231" s="345"/>
      <c r="J231" s="30"/>
      <c r="K231" s="30"/>
      <c r="L231" s="30"/>
    </row>
    <row r="232" spans="1:12" s="21" customFormat="1" ht="18">
      <c r="A232" s="14">
        <v>227</v>
      </c>
      <c r="B232" s="40"/>
      <c r="C232" s="382" t="s">
        <v>189</v>
      </c>
      <c r="D232" s="387" t="s">
        <v>98</v>
      </c>
      <c r="E232" s="383">
        <v>14.24</v>
      </c>
      <c r="F232" s="384">
        <v>227</v>
      </c>
      <c r="H232" s="30"/>
      <c r="I232" s="345"/>
      <c r="J232" s="30"/>
      <c r="K232" s="30"/>
      <c r="L232" s="30"/>
    </row>
    <row r="233" spans="1:12" s="21" customFormat="1" ht="18">
      <c r="A233" s="14">
        <v>228</v>
      </c>
      <c r="B233" s="40"/>
      <c r="C233" s="388" t="s">
        <v>333</v>
      </c>
      <c r="D233" s="387" t="s">
        <v>146</v>
      </c>
      <c r="E233" s="383">
        <v>14.26</v>
      </c>
      <c r="F233" s="384">
        <v>228</v>
      </c>
      <c r="H233" s="30"/>
      <c r="I233" s="345"/>
      <c r="J233" s="30"/>
      <c r="K233" s="30"/>
      <c r="L233" s="30"/>
    </row>
    <row r="234" spans="1:12" s="21" customFormat="1" ht="18">
      <c r="A234" s="14">
        <v>229</v>
      </c>
      <c r="B234" s="40"/>
      <c r="C234" s="385" t="s">
        <v>383</v>
      </c>
      <c r="D234" s="387" t="s">
        <v>140</v>
      </c>
      <c r="E234" s="383">
        <v>14.27</v>
      </c>
      <c r="F234" s="384">
        <v>229</v>
      </c>
      <c r="H234" s="30"/>
      <c r="I234" s="345"/>
      <c r="J234" s="30"/>
      <c r="K234" s="30"/>
      <c r="L234" s="30"/>
    </row>
    <row r="235" spans="1:12" s="21" customFormat="1" ht="18">
      <c r="A235" s="14">
        <v>230</v>
      </c>
      <c r="B235" s="40"/>
      <c r="C235" s="388" t="s">
        <v>329</v>
      </c>
      <c r="D235" s="387" t="s">
        <v>146</v>
      </c>
      <c r="E235" s="383">
        <v>14.29</v>
      </c>
      <c r="F235" s="384">
        <v>230</v>
      </c>
      <c r="H235" s="30"/>
      <c r="I235" s="345"/>
      <c r="J235" s="30"/>
      <c r="K235" s="30"/>
      <c r="L235" s="30"/>
    </row>
    <row r="236" spans="1:12" s="21" customFormat="1" ht="18">
      <c r="A236" s="14">
        <v>231</v>
      </c>
      <c r="B236" s="40"/>
      <c r="C236" s="389" t="s">
        <v>342</v>
      </c>
      <c r="D236" s="387" t="s">
        <v>335</v>
      </c>
      <c r="E236" s="383">
        <v>14.29</v>
      </c>
      <c r="F236" s="384">
        <v>231</v>
      </c>
      <c r="H236" s="30"/>
      <c r="I236" s="345"/>
      <c r="J236" s="30"/>
      <c r="K236" s="30"/>
      <c r="L236" s="30"/>
    </row>
    <row r="237" spans="1:12" s="21" customFormat="1" ht="18">
      <c r="A237" s="326">
        <v>232</v>
      </c>
      <c r="B237" s="40"/>
      <c r="C237" s="315" t="s">
        <v>160</v>
      </c>
      <c r="D237" s="317" t="s">
        <v>92</v>
      </c>
      <c r="E237" s="127">
        <v>14.31</v>
      </c>
      <c r="F237" s="14">
        <v>232</v>
      </c>
      <c r="H237" s="30"/>
      <c r="I237" s="345"/>
      <c r="J237" s="30"/>
      <c r="K237" s="30"/>
      <c r="L237" s="30"/>
    </row>
    <row r="238" spans="1:12" s="21" customFormat="1" ht="18">
      <c r="A238" s="326">
        <v>233</v>
      </c>
      <c r="B238" s="40"/>
      <c r="C238" s="316" t="s">
        <v>334</v>
      </c>
      <c r="D238" s="124" t="s">
        <v>146</v>
      </c>
      <c r="E238" s="127">
        <v>14.32</v>
      </c>
      <c r="F238" s="14">
        <v>233</v>
      </c>
      <c r="H238" s="30"/>
      <c r="I238" s="345"/>
      <c r="J238" s="30"/>
      <c r="K238" s="30"/>
      <c r="L238" s="30"/>
    </row>
    <row r="239" spans="1:12" s="21" customFormat="1" ht="18">
      <c r="A239" s="326">
        <v>234</v>
      </c>
      <c r="B239" s="40"/>
      <c r="C239" s="317" t="s">
        <v>280</v>
      </c>
      <c r="D239" s="124" t="s">
        <v>124</v>
      </c>
      <c r="E239" s="127">
        <v>14.33</v>
      </c>
      <c r="F239" s="14">
        <v>234</v>
      </c>
      <c r="H239" s="30"/>
      <c r="I239" s="345"/>
      <c r="J239" s="30"/>
      <c r="K239" s="30"/>
      <c r="L239" s="30"/>
    </row>
    <row r="240" spans="1:12" s="21" customFormat="1" ht="18">
      <c r="A240" s="14">
        <v>235</v>
      </c>
      <c r="B240" s="40"/>
      <c r="C240" s="316" t="s">
        <v>332</v>
      </c>
      <c r="D240" s="124" t="s">
        <v>146</v>
      </c>
      <c r="E240" s="127">
        <v>14.34</v>
      </c>
      <c r="F240" s="14">
        <v>235</v>
      </c>
      <c r="H240" s="30"/>
      <c r="I240" s="345"/>
      <c r="J240" s="30"/>
      <c r="K240" s="30"/>
      <c r="L240" s="30"/>
    </row>
    <row r="241" spans="1:12" s="21" customFormat="1" ht="18">
      <c r="A241" s="14">
        <v>236</v>
      </c>
      <c r="B241" s="40"/>
      <c r="C241" s="318" t="s">
        <v>437</v>
      </c>
      <c r="D241" s="124" t="s">
        <v>136</v>
      </c>
      <c r="E241" s="127">
        <v>14.36</v>
      </c>
      <c r="F241" s="14">
        <v>236</v>
      </c>
      <c r="H241" s="30"/>
      <c r="I241" s="345"/>
      <c r="J241" s="30"/>
      <c r="K241" s="30"/>
      <c r="L241" s="30"/>
    </row>
    <row r="242" spans="1:12" s="21" customFormat="1" ht="18">
      <c r="A242" s="14">
        <v>237</v>
      </c>
      <c r="B242" s="40"/>
      <c r="C242" s="124" t="s">
        <v>390</v>
      </c>
      <c r="D242" s="124" t="s">
        <v>141</v>
      </c>
      <c r="E242" s="127">
        <v>14.37</v>
      </c>
      <c r="F242" s="14">
        <v>237</v>
      </c>
      <c r="H242" s="30"/>
      <c r="I242" s="345"/>
      <c r="J242" s="30"/>
      <c r="K242" s="30"/>
      <c r="L242" s="30"/>
    </row>
    <row r="243" spans="1:12" s="21" customFormat="1" ht="18">
      <c r="A243" s="14">
        <v>238</v>
      </c>
      <c r="B243" s="40"/>
      <c r="C243" s="315" t="s">
        <v>288</v>
      </c>
      <c r="D243" s="124" t="s">
        <v>125</v>
      </c>
      <c r="E243" s="127" t="s">
        <v>539</v>
      </c>
      <c r="F243" s="14">
        <v>238</v>
      </c>
      <c r="H243" s="30"/>
      <c r="I243" s="345"/>
      <c r="J243" s="30"/>
      <c r="K243" s="30"/>
      <c r="L243" s="30"/>
    </row>
    <row r="244" spans="1:12" s="21" customFormat="1" ht="18">
      <c r="A244" s="14">
        <v>239</v>
      </c>
      <c r="B244" s="40"/>
      <c r="C244" s="322" t="s">
        <v>184</v>
      </c>
      <c r="D244" s="124" t="s">
        <v>186</v>
      </c>
      <c r="E244" s="127">
        <v>14.41</v>
      </c>
      <c r="F244" s="14">
        <v>239</v>
      </c>
      <c r="H244" s="30"/>
      <c r="I244" s="345"/>
      <c r="J244" s="30"/>
      <c r="K244" s="30"/>
      <c r="L244" s="30"/>
    </row>
    <row r="245" spans="1:12" s="21" customFormat="1" ht="18">
      <c r="A245" s="14">
        <v>240</v>
      </c>
      <c r="B245" s="40"/>
      <c r="C245" s="315" t="s">
        <v>250</v>
      </c>
      <c r="D245" s="318" t="s">
        <v>91</v>
      </c>
      <c r="E245" s="127">
        <v>14.42</v>
      </c>
      <c r="F245" s="14">
        <v>240</v>
      </c>
      <c r="H245" s="30"/>
      <c r="I245" s="345"/>
      <c r="J245" s="30"/>
      <c r="K245" s="30"/>
      <c r="L245" s="30"/>
    </row>
    <row r="246" spans="1:12" s="21" customFormat="1" ht="18">
      <c r="A246" s="14">
        <v>241</v>
      </c>
      <c r="B246" s="40"/>
      <c r="C246" s="315" t="s">
        <v>145</v>
      </c>
      <c r="D246" s="124" t="s">
        <v>142</v>
      </c>
      <c r="E246" s="127">
        <v>14.43</v>
      </c>
      <c r="F246" s="14">
        <v>241</v>
      </c>
      <c r="H246" s="30"/>
      <c r="I246" s="345"/>
      <c r="J246" s="30"/>
      <c r="K246" s="30"/>
      <c r="L246" s="30"/>
    </row>
    <row r="247" spans="1:12" s="21" customFormat="1" ht="18">
      <c r="A247" s="14">
        <v>242</v>
      </c>
      <c r="B247" s="40"/>
      <c r="C247" s="315" t="s">
        <v>258</v>
      </c>
      <c r="D247" s="124" t="s">
        <v>119</v>
      </c>
      <c r="E247" s="127">
        <v>14.43</v>
      </c>
      <c r="F247" s="14">
        <v>242</v>
      </c>
      <c r="H247" s="30"/>
      <c r="I247" s="345"/>
      <c r="J247" s="30"/>
      <c r="K247" s="30"/>
      <c r="L247" s="30"/>
    </row>
    <row r="248" spans="1:12" s="21" customFormat="1" ht="18">
      <c r="A248" s="326">
        <v>243</v>
      </c>
      <c r="B248" s="40"/>
      <c r="C248" s="317" t="s">
        <v>347</v>
      </c>
      <c r="D248" s="315" t="s">
        <v>344</v>
      </c>
      <c r="E248" s="127">
        <v>14.45</v>
      </c>
      <c r="F248" s="14">
        <v>243</v>
      </c>
      <c r="H248" s="30"/>
      <c r="I248" s="345"/>
      <c r="J248" s="30"/>
      <c r="K248" s="30"/>
      <c r="L248" s="30"/>
    </row>
    <row r="249" spans="1:12" s="21" customFormat="1" ht="18">
      <c r="A249" s="326">
        <v>244</v>
      </c>
      <c r="B249" s="40"/>
      <c r="C249" s="318" t="s">
        <v>228</v>
      </c>
      <c r="D249" s="318" t="s">
        <v>115</v>
      </c>
      <c r="E249" s="127">
        <v>14.46</v>
      </c>
      <c r="F249" s="14">
        <v>244</v>
      </c>
      <c r="H249" s="30"/>
      <c r="I249" s="345"/>
      <c r="J249" s="30"/>
      <c r="K249" s="30"/>
      <c r="L249" s="30"/>
    </row>
    <row r="250" spans="1:12" s="21" customFormat="1" ht="18">
      <c r="A250" s="326">
        <v>245</v>
      </c>
      <c r="B250" s="40"/>
      <c r="C250" s="317" t="s">
        <v>312</v>
      </c>
      <c r="D250" s="124" t="s">
        <v>135</v>
      </c>
      <c r="E250" s="127">
        <v>14.48</v>
      </c>
      <c r="F250" s="14">
        <v>245</v>
      </c>
      <c r="H250" s="30"/>
      <c r="I250" s="345"/>
      <c r="J250" s="30"/>
      <c r="K250" s="30"/>
      <c r="L250" s="30"/>
    </row>
    <row r="251" spans="1:12" s="21" customFormat="1" ht="18">
      <c r="A251" s="14">
        <v>246</v>
      </c>
      <c r="B251" s="40"/>
      <c r="C251" s="315" t="s">
        <v>249</v>
      </c>
      <c r="D251" s="318" t="s">
        <v>91</v>
      </c>
      <c r="E251" s="127">
        <v>14.48</v>
      </c>
      <c r="F251" s="14">
        <v>246</v>
      </c>
      <c r="H251" s="30"/>
      <c r="I251" s="345"/>
      <c r="J251" s="30"/>
      <c r="K251" s="30"/>
      <c r="L251" s="30"/>
    </row>
    <row r="252" spans="1:12" s="21" customFormat="1" ht="18">
      <c r="A252" s="14">
        <v>247</v>
      </c>
      <c r="B252" s="40"/>
      <c r="C252" s="315" t="s">
        <v>291</v>
      </c>
      <c r="D252" s="124" t="s">
        <v>125</v>
      </c>
      <c r="E252" s="127" t="s">
        <v>541</v>
      </c>
      <c r="F252" s="14">
        <v>247</v>
      </c>
      <c r="H252" s="30"/>
      <c r="I252" s="345"/>
      <c r="J252" s="30"/>
      <c r="K252" s="30"/>
      <c r="L252" s="30"/>
    </row>
    <row r="253" spans="1:12" s="21" customFormat="1" ht="18">
      <c r="A253" s="14">
        <v>248</v>
      </c>
      <c r="B253" s="40"/>
      <c r="C253" s="317" t="s">
        <v>313</v>
      </c>
      <c r="D253" s="124" t="s">
        <v>135</v>
      </c>
      <c r="E253" s="127">
        <v>14.5</v>
      </c>
      <c r="F253" s="14">
        <v>248</v>
      </c>
      <c r="H253" s="30"/>
      <c r="I253" s="345"/>
      <c r="J253" s="30"/>
      <c r="K253" s="30"/>
      <c r="L253" s="30"/>
    </row>
    <row r="254" spans="1:12" s="21" customFormat="1" ht="18">
      <c r="A254" s="14">
        <v>249</v>
      </c>
      <c r="B254" s="40"/>
      <c r="C254" s="321" t="s">
        <v>425</v>
      </c>
      <c r="D254" s="124" t="s">
        <v>93</v>
      </c>
      <c r="E254" s="127">
        <v>14.5</v>
      </c>
      <c r="F254" s="14">
        <v>249</v>
      </c>
      <c r="H254" s="30"/>
      <c r="I254" s="345"/>
      <c r="J254" s="30"/>
      <c r="K254" s="30"/>
      <c r="L254" s="30"/>
    </row>
    <row r="255" spans="1:12" s="21" customFormat="1" ht="18">
      <c r="A255" s="14">
        <v>250</v>
      </c>
      <c r="B255" s="40"/>
      <c r="C255" s="315" t="s">
        <v>255</v>
      </c>
      <c r="D255" s="318" t="s">
        <v>91</v>
      </c>
      <c r="E255" s="127">
        <v>14.52</v>
      </c>
      <c r="F255" s="14">
        <v>250</v>
      </c>
      <c r="H255" s="30"/>
      <c r="I255" s="345"/>
      <c r="J255" s="30"/>
      <c r="K255" s="30"/>
      <c r="L255" s="30"/>
    </row>
    <row r="256" spans="1:12" s="21" customFormat="1" ht="18">
      <c r="A256" s="14">
        <v>251</v>
      </c>
      <c r="B256" s="40"/>
      <c r="C256" s="318" t="s">
        <v>229</v>
      </c>
      <c r="D256" s="318" t="s">
        <v>115</v>
      </c>
      <c r="E256" s="127">
        <v>14.56</v>
      </c>
      <c r="F256" s="14">
        <v>251</v>
      </c>
      <c r="H256" s="30"/>
      <c r="I256" s="345"/>
      <c r="J256" s="30"/>
      <c r="K256" s="30"/>
      <c r="L256" s="30"/>
    </row>
    <row r="257" spans="1:12" s="21" customFormat="1" ht="18">
      <c r="A257" s="14">
        <v>252</v>
      </c>
      <c r="B257" s="40"/>
      <c r="C257" s="316" t="s">
        <v>295</v>
      </c>
      <c r="D257" s="124" t="s">
        <v>132</v>
      </c>
      <c r="E257" s="127">
        <v>15.03</v>
      </c>
      <c r="F257" s="14">
        <v>252</v>
      </c>
      <c r="H257" s="30"/>
      <c r="I257" s="345"/>
      <c r="J257" s="30"/>
      <c r="K257" s="30"/>
      <c r="L257" s="30"/>
    </row>
    <row r="258" spans="1:12" s="21" customFormat="1" ht="18">
      <c r="A258" s="14">
        <v>253</v>
      </c>
      <c r="B258" s="40"/>
      <c r="C258" s="124" t="s">
        <v>131</v>
      </c>
      <c r="D258" s="124" t="s">
        <v>127</v>
      </c>
      <c r="E258" s="127" t="s">
        <v>528</v>
      </c>
      <c r="F258" s="14">
        <v>253</v>
      </c>
      <c r="H258" s="30"/>
      <c r="I258" s="345"/>
      <c r="J258" s="30"/>
      <c r="K258" s="30"/>
      <c r="L258" s="30"/>
    </row>
    <row r="259" spans="1:12" s="21" customFormat="1" ht="18">
      <c r="A259" s="326">
        <v>254</v>
      </c>
      <c r="B259" s="40"/>
      <c r="C259" s="315" t="s">
        <v>366</v>
      </c>
      <c r="D259" s="315" t="s">
        <v>372</v>
      </c>
      <c r="E259" s="127">
        <v>15.09</v>
      </c>
      <c r="F259" s="14">
        <v>254</v>
      </c>
      <c r="H259" s="30"/>
      <c r="I259" s="345"/>
      <c r="J259" s="30"/>
      <c r="K259" s="30"/>
      <c r="L259" s="30"/>
    </row>
    <row r="260" spans="1:12" s="21" customFormat="1" ht="18">
      <c r="A260" s="326">
        <v>255</v>
      </c>
      <c r="B260" s="40"/>
      <c r="C260" s="124" t="s">
        <v>178</v>
      </c>
      <c r="D260" s="318" t="s">
        <v>95</v>
      </c>
      <c r="E260" s="127">
        <v>15.1</v>
      </c>
      <c r="F260" s="14">
        <v>255</v>
      </c>
      <c r="H260" s="30"/>
      <c r="I260" s="345"/>
      <c r="J260" s="30"/>
      <c r="K260" s="30"/>
      <c r="L260" s="30"/>
    </row>
    <row r="261" spans="1:12" s="21" customFormat="1" ht="18">
      <c r="A261" s="326">
        <v>256</v>
      </c>
      <c r="B261" s="40"/>
      <c r="C261" s="316" t="s">
        <v>330</v>
      </c>
      <c r="D261" s="124" t="s">
        <v>146</v>
      </c>
      <c r="E261" s="127">
        <v>15.11</v>
      </c>
      <c r="F261" s="14">
        <v>256</v>
      </c>
      <c r="H261" s="30"/>
      <c r="I261" s="345"/>
      <c r="J261" s="30"/>
      <c r="K261" s="30"/>
      <c r="L261" s="30"/>
    </row>
    <row r="262" spans="1:12" s="21" customFormat="1" ht="36">
      <c r="A262" s="14">
        <v>257</v>
      </c>
      <c r="B262" s="40"/>
      <c r="C262" s="315" t="s">
        <v>287</v>
      </c>
      <c r="D262" s="124" t="s">
        <v>125</v>
      </c>
      <c r="E262" s="127" t="s">
        <v>538</v>
      </c>
      <c r="F262" s="14">
        <v>257</v>
      </c>
      <c r="H262" s="30"/>
      <c r="I262" s="345"/>
      <c r="J262" s="30"/>
      <c r="K262" s="30"/>
      <c r="L262" s="30"/>
    </row>
    <row r="263" spans="1:12" s="21" customFormat="1" ht="18">
      <c r="A263" s="14">
        <v>258</v>
      </c>
      <c r="B263" s="40"/>
      <c r="C263" s="315" t="s">
        <v>259</v>
      </c>
      <c r="D263" s="124" t="s">
        <v>119</v>
      </c>
      <c r="E263" s="127">
        <v>15.15</v>
      </c>
      <c r="F263" s="14">
        <v>258</v>
      </c>
      <c r="H263" s="30"/>
      <c r="I263" s="345"/>
      <c r="J263" s="30"/>
      <c r="K263" s="30"/>
      <c r="L263" s="30"/>
    </row>
    <row r="264" spans="1:12" s="21" customFormat="1" ht="18">
      <c r="A264" s="14">
        <v>259</v>
      </c>
      <c r="B264" s="40"/>
      <c r="C264" s="317" t="s">
        <v>351</v>
      </c>
      <c r="D264" s="315" t="s">
        <v>344</v>
      </c>
      <c r="E264" s="127">
        <v>15.19</v>
      </c>
      <c r="F264" s="14">
        <v>259</v>
      </c>
      <c r="H264" s="30"/>
      <c r="I264" s="345"/>
      <c r="J264" s="30"/>
      <c r="K264" s="30"/>
      <c r="L264" s="30"/>
    </row>
    <row r="265" spans="1:12" s="21" customFormat="1" ht="18">
      <c r="A265" s="14">
        <v>260</v>
      </c>
      <c r="B265" s="40"/>
      <c r="C265" s="315" t="s">
        <v>368</v>
      </c>
      <c r="D265" s="315" t="s">
        <v>372</v>
      </c>
      <c r="E265" s="127">
        <v>15.21</v>
      </c>
      <c r="F265" s="14">
        <v>260</v>
      </c>
      <c r="H265" s="30"/>
      <c r="I265" s="345"/>
      <c r="J265" s="30"/>
      <c r="K265" s="30"/>
      <c r="L265" s="30"/>
    </row>
    <row r="266" spans="1:12" s="21" customFormat="1" ht="18">
      <c r="A266" s="14">
        <v>261</v>
      </c>
      <c r="B266" s="40"/>
      <c r="C266" s="124" t="s">
        <v>429</v>
      </c>
      <c r="D266" s="124" t="s">
        <v>121</v>
      </c>
      <c r="E266" s="127" t="s">
        <v>558</v>
      </c>
      <c r="F266" s="14">
        <v>261</v>
      </c>
      <c r="H266" s="30"/>
      <c r="I266" s="345"/>
      <c r="J266" s="30"/>
      <c r="K266" s="30"/>
      <c r="L266" s="30"/>
    </row>
    <row r="267" spans="1:12" s="21" customFormat="1" ht="18">
      <c r="A267" s="14">
        <v>262</v>
      </c>
      <c r="B267" s="40"/>
      <c r="C267" s="124" t="s">
        <v>324</v>
      </c>
      <c r="D267" s="124" t="s">
        <v>121</v>
      </c>
      <c r="E267" s="127" t="s">
        <v>556</v>
      </c>
      <c r="F267" s="14">
        <v>262</v>
      </c>
      <c r="H267" s="30"/>
      <c r="I267" s="345"/>
      <c r="J267" s="30"/>
      <c r="K267" s="30"/>
      <c r="L267" s="30"/>
    </row>
    <row r="268" spans="1:12" s="21" customFormat="1" ht="18">
      <c r="A268" s="14">
        <v>263</v>
      </c>
      <c r="B268" s="40"/>
      <c r="C268" s="124" t="s">
        <v>129</v>
      </c>
      <c r="D268" s="124" t="s">
        <v>127</v>
      </c>
      <c r="E268" s="127" t="s">
        <v>525</v>
      </c>
      <c r="F268" s="14">
        <v>263</v>
      </c>
      <c r="H268" s="30"/>
      <c r="I268" s="345"/>
      <c r="J268" s="30"/>
      <c r="K268" s="30"/>
      <c r="L268" s="30"/>
    </row>
    <row r="269" spans="1:12" s="21" customFormat="1" ht="18">
      <c r="A269" s="14">
        <v>264</v>
      </c>
      <c r="B269" s="40"/>
      <c r="C269" s="315" t="s">
        <v>341</v>
      </c>
      <c r="D269" s="124" t="s">
        <v>335</v>
      </c>
      <c r="E269" s="127">
        <v>15.35</v>
      </c>
      <c r="F269" s="14">
        <v>264</v>
      </c>
      <c r="H269" s="30"/>
      <c r="I269" s="345"/>
      <c r="J269" s="30"/>
      <c r="K269" s="30"/>
      <c r="L269" s="30"/>
    </row>
    <row r="270" spans="1:12" s="21" customFormat="1" ht="18">
      <c r="A270" s="326">
        <v>265</v>
      </c>
      <c r="B270" s="40"/>
      <c r="C270" s="315" t="s">
        <v>269</v>
      </c>
      <c r="D270" s="124" t="s">
        <v>120</v>
      </c>
      <c r="E270" s="127">
        <v>15.45</v>
      </c>
      <c r="F270" s="14">
        <v>265</v>
      </c>
      <c r="H270" s="30"/>
      <c r="I270" s="345"/>
      <c r="J270" s="30"/>
      <c r="K270" s="30"/>
      <c r="L270" s="30"/>
    </row>
    <row r="271" spans="1:12" s="21" customFormat="1" ht="18">
      <c r="A271" s="326">
        <v>266</v>
      </c>
      <c r="B271" s="40"/>
      <c r="C271" s="317" t="s">
        <v>308</v>
      </c>
      <c r="D271" s="124" t="s">
        <v>135</v>
      </c>
      <c r="E271" s="127">
        <v>16</v>
      </c>
      <c r="F271" s="14">
        <v>266</v>
      </c>
      <c r="H271" s="30"/>
      <c r="I271" s="345"/>
      <c r="J271" s="30"/>
      <c r="K271" s="30"/>
      <c r="L271" s="30"/>
    </row>
    <row r="272" spans="1:12" s="21" customFormat="1" ht="18">
      <c r="A272" s="326">
        <v>267</v>
      </c>
      <c r="B272" s="40"/>
      <c r="C272" s="317" t="s">
        <v>307</v>
      </c>
      <c r="D272" s="124" t="s">
        <v>135</v>
      </c>
      <c r="E272" s="127">
        <v>16.04</v>
      </c>
      <c r="F272" s="14">
        <v>267</v>
      </c>
      <c r="H272" s="30"/>
      <c r="I272" s="345"/>
      <c r="J272" s="30"/>
      <c r="K272" s="30"/>
      <c r="L272" s="30"/>
    </row>
    <row r="273" spans="1:12" s="21" customFormat="1" ht="18">
      <c r="A273" s="14">
        <v>268</v>
      </c>
      <c r="B273" s="40"/>
      <c r="C273" s="317" t="s">
        <v>311</v>
      </c>
      <c r="D273" s="124" t="s">
        <v>135</v>
      </c>
      <c r="E273" s="127">
        <v>16.07</v>
      </c>
      <c r="F273" s="14">
        <v>268</v>
      </c>
      <c r="H273" s="30"/>
      <c r="I273" s="345"/>
      <c r="J273" s="30"/>
      <c r="K273" s="30"/>
      <c r="L273" s="30"/>
    </row>
    <row r="274" spans="1:12" s="21" customFormat="1" ht="18">
      <c r="A274" s="14">
        <v>269</v>
      </c>
      <c r="B274" s="40"/>
      <c r="C274" s="317" t="s">
        <v>283</v>
      </c>
      <c r="D274" s="124" t="s">
        <v>124</v>
      </c>
      <c r="E274" s="127">
        <v>16.100000000000001</v>
      </c>
      <c r="F274" s="14">
        <v>269</v>
      </c>
      <c r="H274" s="30"/>
      <c r="I274" s="345"/>
      <c r="J274" s="30"/>
      <c r="K274" s="30"/>
      <c r="L274" s="30"/>
    </row>
    <row r="275" spans="1:12" s="21" customFormat="1" ht="18">
      <c r="A275" s="14">
        <v>270</v>
      </c>
      <c r="B275" s="40"/>
      <c r="C275" s="128" t="s">
        <v>192</v>
      </c>
      <c r="D275" s="124" t="s">
        <v>98</v>
      </c>
      <c r="E275" s="127">
        <v>16.11</v>
      </c>
      <c r="F275" s="14">
        <v>270</v>
      </c>
      <c r="H275" s="30"/>
      <c r="I275" s="345"/>
      <c r="J275" s="30"/>
      <c r="K275" s="30"/>
      <c r="L275" s="30"/>
    </row>
    <row r="276" spans="1:12" s="21" customFormat="1" ht="18">
      <c r="A276" s="14">
        <v>271</v>
      </c>
      <c r="B276" s="40"/>
      <c r="C276" s="124" t="s">
        <v>392</v>
      </c>
      <c r="D276" s="124" t="s">
        <v>141</v>
      </c>
      <c r="E276" s="127">
        <v>16.16</v>
      </c>
      <c r="F276" s="14">
        <v>271</v>
      </c>
      <c r="H276" s="30"/>
      <c r="I276" s="345"/>
      <c r="J276" s="30"/>
      <c r="K276" s="30"/>
      <c r="L276" s="30"/>
    </row>
    <row r="277" spans="1:12" s="21" customFormat="1" ht="18">
      <c r="A277" s="14">
        <v>272</v>
      </c>
      <c r="B277" s="40"/>
      <c r="C277" s="124" t="s">
        <v>393</v>
      </c>
      <c r="D277" s="124" t="s">
        <v>141</v>
      </c>
      <c r="E277" s="127">
        <v>16.2</v>
      </c>
      <c r="F277" s="14">
        <v>272</v>
      </c>
      <c r="H277" s="30"/>
      <c r="I277" s="345"/>
      <c r="J277" s="30"/>
      <c r="K277" s="30"/>
      <c r="L277" s="30"/>
    </row>
    <row r="278" spans="1:12" s="21" customFormat="1" ht="18">
      <c r="A278" s="14">
        <v>273</v>
      </c>
      <c r="B278" s="40"/>
      <c r="C278" s="317" t="s">
        <v>325</v>
      </c>
      <c r="D278" s="124" t="s">
        <v>136</v>
      </c>
      <c r="E278" s="127" t="s">
        <v>569</v>
      </c>
      <c r="F278" s="14">
        <v>273</v>
      </c>
      <c r="H278" s="30"/>
      <c r="I278" s="345"/>
      <c r="J278" s="30"/>
      <c r="K278" s="30"/>
      <c r="L278" s="30"/>
    </row>
    <row r="279" spans="1:12" s="21" customFormat="1" ht="18">
      <c r="A279" s="14">
        <v>274</v>
      </c>
      <c r="B279" s="40"/>
      <c r="C279" s="325" t="s">
        <v>359</v>
      </c>
      <c r="D279" s="318" t="s">
        <v>365</v>
      </c>
      <c r="E279" s="127" t="s">
        <v>568</v>
      </c>
      <c r="F279" s="14">
        <v>274</v>
      </c>
      <c r="H279" s="30"/>
      <c r="I279" s="345"/>
      <c r="J279" s="30"/>
      <c r="K279" s="30"/>
      <c r="L279" s="30"/>
    </row>
    <row r="280" spans="1:12" s="21" customFormat="1" ht="18">
      <c r="A280" s="14">
        <v>275</v>
      </c>
      <c r="B280" s="40"/>
      <c r="C280" s="124" t="s">
        <v>391</v>
      </c>
      <c r="D280" s="124" t="s">
        <v>141</v>
      </c>
      <c r="E280" s="127" t="s">
        <v>567</v>
      </c>
      <c r="F280" s="14">
        <v>275</v>
      </c>
      <c r="H280" s="30"/>
      <c r="I280" s="345"/>
      <c r="J280" s="30"/>
      <c r="K280" s="30"/>
      <c r="L280" s="30"/>
    </row>
    <row r="281" spans="1:12" s="21" customFormat="1" ht="18">
      <c r="A281" s="326">
        <v>276</v>
      </c>
      <c r="B281" s="40"/>
      <c r="C281" s="124" t="s">
        <v>321</v>
      </c>
      <c r="D281" s="124" t="s">
        <v>121</v>
      </c>
      <c r="E281" s="127" t="s">
        <v>554</v>
      </c>
      <c r="F281" s="14">
        <v>276</v>
      </c>
      <c r="H281" s="30"/>
      <c r="I281" s="345"/>
      <c r="J281" s="30"/>
      <c r="K281" s="30"/>
      <c r="L281" s="30"/>
    </row>
    <row r="282" spans="1:12" s="21" customFormat="1" ht="18">
      <c r="A282" s="326">
        <v>277</v>
      </c>
      <c r="B282" s="40"/>
      <c r="C282" s="324" t="s">
        <v>438</v>
      </c>
      <c r="D282" s="124" t="s">
        <v>186</v>
      </c>
      <c r="E282" s="127" t="s">
        <v>566</v>
      </c>
      <c r="F282" s="14">
        <v>277</v>
      </c>
      <c r="H282" s="30"/>
      <c r="I282" s="345"/>
      <c r="J282" s="30"/>
      <c r="K282" s="30"/>
      <c r="L282" s="30"/>
    </row>
    <row r="283" spans="1:12" s="21" customFormat="1" ht="18">
      <c r="A283" s="326">
        <v>278</v>
      </c>
      <c r="B283" s="40"/>
      <c r="C283" s="325" t="s">
        <v>363</v>
      </c>
      <c r="D283" s="318" t="s">
        <v>365</v>
      </c>
      <c r="E283" s="127" t="s">
        <v>565</v>
      </c>
      <c r="F283" s="14">
        <v>278</v>
      </c>
      <c r="H283" s="30"/>
      <c r="I283" s="345"/>
      <c r="J283" s="30"/>
      <c r="K283" s="30"/>
      <c r="L283" s="30"/>
    </row>
    <row r="284" spans="1:12" s="21" customFormat="1" ht="18">
      <c r="A284" s="14">
        <v>279</v>
      </c>
      <c r="B284" s="40"/>
      <c r="C284" s="325" t="s">
        <v>362</v>
      </c>
      <c r="D284" s="318" t="s">
        <v>365</v>
      </c>
      <c r="E284" s="127" t="s">
        <v>505</v>
      </c>
      <c r="F284" s="14">
        <v>279</v>
      </c>
      <c r="H284" s="30"/>
      <c r="I284" s="345"/>
      <c r="J284" s="30"/>
      <c r="K284" s="30"/>
      <c r="L284" s="30"/>
    </row>
    <row r="285" spans="1:12" s="21" customFormat="1" ht="18">
      <c r="A285" s="14">
        <v>280</v>
      </c>
      <c r="B285" s="40"/>
      <c r="C285" s="128" t="s">
        <v>190</v>
      </c>
      <c r="D285" s="124" t="s">
        <v>98</v>
      </c>
      <c r="E285" s="127" t="s">
        <v>564</v>
      </c>
      <c r="F285" s="14">
        <v>280</v>
      </c>
      <c r="H285" s="30"/>
      <c r="I285" s="345"/>
      <c r="J285" s="30"/>
      <c r="K285" s="30"/>
      <c r="L285" s="30"/>
    </row>
    <row r="286" spans="1:12" s="21" customFormat="1" ht="18">
      <c r="A286" s="14">
        <v>281</v>
      </c>
      <c r="B286" s="40"/>
      <c r="C286" s="325" t="s">
        <v>360</v>
      </c>
      <c r="D286" s="318" t="s">
        <v>365</v>
      </c>
      <c r="E286" s="127" t="s">
        <v>563</v>
      </c>
      <c r="F286" s="14">
        <v>281</v>
      </c>
      <c r="H286" s="30"/>
      <c r="I286" s="345"/>
      <c r="J286" s="30"/>
      <c r="K286" s="30"/>
      <c r="L286" s="30"/>
    </row>
    <row r="287" spans="1:12" s="21" customFormat="1" ht="18">
      <c r="A287" s="14">
        <v>282</v>
      </c>
      <c r="B287" s="40"/>
      <c r="C287" s="325" t="s">
        <v>361</v>
      </c>
      <c r="D287" s="318" t="s">
        <v>365</v>
      </c>
      <c r="E287" s="127" t="s">
        <v>503</v>
      </c>
      <c r="F287" s="14">
        <v>282</v>
      </c>
      <c r="H287" s="30"/>
      <c r="I287" s="345"/>
      <c r="J287" s="30"/>
      <c r="K287" s="30"/>
      <c r="L287" s="30"/>
    </row>
    <row r="288" spans="1:12" s="21" customFormat="1" ht="18">
      <c r="A288" s="14">
        <v>283</v>
      </c>
      <c r="B288" s="40"/>
      <c r="C288" s="325" t="s">
        <v>417</v>
      </c>
      <c r="D288" s="318" t="s">
        <v>365</v>
      </c>
      <c r="E288" s="127" t="s">
        <v>506</v>
      </c>
      <c r="F288" s="14">
        <v>283</v>
      </c>
      <c r="H288" s="30"/>
      <c r="I288" s="345"/>
      <c r="J288" s="30"/>
      <c r="K288" s="30"/>
      <c r="L288" s="30"/>
    </row>
    <row r="289" spans="1:12" s="21" customFormat="1" ht="18">
      <c r="A289" s="14">
        <v>284</v>
      </c>
      <c r="B289" s="40"/>
      <c r="C289" s="325" t="s">
        <v>364</v>
      </c>
      <c r="D289" s="318" t="s">
        <v>365</v>
      </c>
      <c r="E289" s="127" t="s">
        <v>504</v>
      </c>
      <c r="F289" s="14">
        <v>284</v>
      </c>
      <c r="H289" s="30"/>
      <c r="I289" s="345"/>
      <c r="J289" s="30"/>
      <c r="K289" s="30"/>
      <c r="L289" s="30"/>
    </row>
    <row r="290" spans="1:12" s="21" customFormat="1" ht="18">
      <c r="A290" s="14">
        <v>285</v>
      </c>
      <c r="B290" s="40"/>
      <c r="C290" s="325" t="s">
        <v>358</v>
      </c>
      <c r="D290" s="318" t="s">
        <v>365</v>
      </c>
      <c r="E290" s="127" t="s">
        <v>507</v>
      </c>
      <c r="F290" s="14">
        <v>285</v>
      </c>
      <c r="H290" s="30"/>
      <c r="I290" s="345"/>
      <c r="J290" s="30"/>
      <c r="K290" s="30"/>
      <c r="L290" s="30"/>
    </row>
    <row r="291" spans="1:12" s="21" customFormat="1" ht="18">
      <c r="A291" s="14">
        <v>286</v>
      </c>
      <c r="B291" s="40"/>
      <c r="C291" s="317" t="s">
        <v>309</v>
      </c>
      <c r="D291" s="124" t="s">
        <v>135</v>
      </c>
      <c r="E291" s="127"/>
      <c r="F291" s="14"/>
      <c r="H291" s="30"/>
      <c r="I291" s="345"/>
      <c r="J291" s="30"/>
      <c r="K291" s="30"/>
      <c r="L291" s="30"/>
    </row>
    <row r="292" spans="1:12" s="21" customFormat="1" ht="18">
      <c r="A292" s="326">
        <v>287</v>
      </c>
      <c r="B292" s="40"/>
      <c r="C292" s="317" t="s">
        <v>407</v>
      </c>
      <c r="D292" s="124" t="s">
        <v>136</v>
      </c>
      <c r="E292" s="127"/>
      <c r="F292" s="14"/>
      <c r="H292" s="30"/>
      <c r="I292" s="345"/>
      <c r="J292" s="30"/>
      <c r="K292" s="30"/>
      <c r="L292" s="30"/>
    </row>
    <row r="293" spans="1:12" s="21" customFormat="1" ht="18">
      <c r="A293" s="326">
        <v>288</v>
      </c>
      <c r="B293" s="40"/>
      <c r="C293" s="317" t="s">
        <v>202</v>
      </c>
      <c r="D293" s="128" t="s">
        <v>102</v>
      </c>
      <c r="E293" s="127"/>
      <c r="F293" s="14"/>
      <c r="H293" s="30"/>
      <c r="I293" s="345"/>
      <c r="J293" s="30"/>
      <c r="K293" s="30"/>
      <c r="L293" s="30"/>
    </row>
    <row r="294" spans="1:12" s="21" customFormat="1" ht="18">
      <c r="A294" s="326">
        <v>289</v>
      </c>
      <c r="B294" s="40"/>
      <c r="C294" s="317" t="s">
        <v>418</v>
      </c>
      <c r="D294" s="128" t="s">
        <v>102</v>
      </c>
      <c r="E294" s="127"/>
      <c r="F294" s="14"/>
      <c r="H294" s="30"/>
      <c r="I294" s="345"/>
      <c r="J294" s="30"/>
      <c r="K294" s="30"/>
      <c r="L294" s="30"/>
    </row>
    <row r="295" spans="1:12" s="21" customFormat="1" ht="18">
      <c r="A295" s="14">
        <v>290</v>
      </c>
      <c r="B295" s="40"/>
      <c r="C295" s="317" t="s">
        <v>203</v>
      </c>
      <c r="D295" s="128" t="s">
        <v>102</v>
      </c>
      <c r="E295" s="127"/>
      <c r="F295" s="14"/>
      <c r="H295" s="30"/>
      <c r="I295" s="345"/>
      <c r="J295" s="30"/>
      <c r="K295" s="30"/>
      <c r="L295" s="30"/>
    </row>
    <row r="296" spans="1:12" s="21" customFormat="1" ht="18">
      <c r="A296" s="14">
        <v>291</v>
      </c>
      <c r="B296" s="40"/>
      <c r="C296" s="315" t="s">
        <v>159</v>
      </c>
      <c r="D296" s="317" t="s">
        <v>92</v>
      </c>
      <c r="E296" s="127"/>
      <c r="F296" s="14"/>
      <c r="H296" s="30"/>
      <c r="I296" s="345"/>
      <c r="J296" s="30"/>
      <c r="K296" s="30"/>
      <c r="L296" s="30"/>
    </row>
    <row r="297" spans="1:12" s="21" customFormat="1" ht="18">
      <c r="A297" s="14">
        <v>292</v>
      </c>
      <c r="B297" s="113"/>
      <c r="C297" s="320" t="s">
        <v>193</v>
      </c>
      <c r="D297" s="128" t="s">
        <v>100</v>
      </c>
      <c r="E297" s="127"/>
      <c r="F297" s="14"/>
      <c r="H297" s="30"/>
      <c r="I297" s="345"/>
      <c r="J297" s="30"/>
      <c r="K297" s="30"/>
      <c r="L297" s="30"/>
    </row>
    <row r="298" spans="1:12" s="21" customFormat="1" ht="18">
      <c r="A298" s="14">
        <v>293</v>
      </c>
      <c r="B298" s="40"/>
      <c r="C298" s="124" t="s">
        <v>275</v>
      </c>
      <c r="D298" s="124" t="s">
        <v>122</v>
      </c>
      <c r="E298" s="127"/>
      <c r="F298" s="14"/>
      <c r="H298" s="30"/>
      <c r="I298" s="345"/>
      <c r="J298" s="30"/>
      <c r="K298" s="30"/>
      <c r="L298" s="30"/>
    </row>
    <row r="299" spans="1:12" s="21" customFormat="1" ht="18">
      <c r="A299" s="14">
        <v>294</v>
      </c>
      <c r="B299" s="40"/>
      <c r="C299" s="315" t="s">
        <v>289</v>
      </c>
      <c r="D299" s="124" t="s">
        <v>125</v>
      </c>
      <c r="E299" s="127"/>
      <c r="F299" s="14"/>
      <c r="H299" s="30"/>
      <c r="I299" s="345"/>
      <c r="J299" s="30"/>
      <c r="K299" s="30"/>
      <c r="L299" s="30"/>
    </row>
    <row r="300" spans="1:12" s="21" customFormat="1" ht="18">
      <c r="A300" s="14">
        <v>295</v>
      </c>
      <c r="B300" s="40"/>
      <c r="C300" s="323" t="s">
        <v>213</v>
      </c>
      <c r="D300" s="128" t="s">
        <v>103</v>
      </c>
      <c r="E300" s="127"/>
      <c r="F300" s="14"/>
      <c r="H300" s="30"/>
      <c r="I300" s="345"/>
      <c r="J300" s="30"/>
      <c r="K300" s="30"/>
      <c r="L300" s="30"/>
    </row>
    <row r="301" spans="1:12" s="21" customFormat="1" ht="18">
      <c r="A301" s="14">
        <v>296</v>
      </c>
      <c r="B301" s="40"/>
      <c r="C301" s="124" t="s">
        <v>320</v>
      </c>
      <c r="D301" s="124" t="s">
        <v>121</v>
      </c>
      <c r="E301" s="127"/>
      <c r="F301" s="14"/>
      <c r="H301" s="30"/>
      <c r="I301" s="345"/>
      <c r="J301" s="30"/>
      <c r="K301" s="30"/>
      <c r="L301" s="30"/>
    </row>
    <row r="302" spans="1:12" s="21" customFormat="1" ht="18">
      <c r="A302" s="14">
        <v>297</v>
      </c>
      <c r="B302" s="40"/>
      <c r="C302" s="317" t="s">
        <v>107</v>
      </c>
      <c r="D302" s="124" t="s">
        <v>105</v>
      </c>
      <c r="E302" s="127"/>
      <c r="F302" s="14"/>
      <c r="H302" s="30"/>
      <c r="I302" s="345"/>
      <c r="J302" s="30"/>
      <c r="K302" s="30"/>
      <c r="L302" s="30"/>
    </row>
    <row r="303" spans="1:12" s="21" customFormat="1">
      <c r="A303" s="372"/>
      <c r="B303" s="343"/>
      <c r="C303" s="372"/>
      <c r="D303" s="372"/>
      <c r="E303" s="372"/>
      <c r="F303" s="372"/>
      <c r="H303" s="30"/>
      <c r="I303" s="345"/>
      <c r="J303" s="30"/>
      <c r="K303" s="30"/>
      <c r="L303" s="30"/>
    </row>
    <row r="304" spans="1:12" s="21" customFormat="1">
      <c r="A304" s="372"/>
      <c r="B304" s="343"/>
      <c r="C304" s="372"/>
      <c r="D304" s="372"/>
      <c r="E304" s="372"/>
      <c r="F304" s="372"/>
      <c r="H304" s="30"/>
      <c r="I304" s="345"/>
      <c r="J304" s="30"/>
      <c r="K304" s="30"/>
      <c r="L304" s="30"/>
    </row>
    <row r="305" spans="1:12" s="21" customFormat="1">
      <c r="A305" s="372"/>
      <c r="B305" s="343"/>
      <c r="C305" s="372"/>
      <c r="D305" s="372"/>
      <c r="E305" s="372"/>
      <c r="F305" s="372"/>
      <c r="H305" s="30"/>
      <c r="I305" s="345"/>
      <c r="J305" s="30"/>
      <c r="K305" s="30"/>
      <c r="L305" s="30"/>
    </row>
    <row r="306" spans="1:12" s="21" customFormat="1">
      <c r="A306" s="372"/>
      <c r="B306" s="343"/>
      <c r="C306" s="372"/>
      <c r="D306" s="372"/>
      <c r="E306" s="372"/>
      <c r="F306" s="372"/>
      <c r="H306" s="30"/>
      <c r="I306" s="345"/>
      <c r="J306" s="30"/>
      <c r="K306" s="30"/>
      <c r="L306" s="30"/>
    </row>
    <row r="307" spans="1:12" s="21" customFormat="1">
      <c r="A307" s="372"/>
      <c r="B307" s="343"/>
      <c r="C307" s="372"/>
      <c r="D307" s="372"/>
      <c r="E307" s="372"/>
      <c r="F307" s="372"/>
      <c r="H307" s="30"/>
      <c r="I307" s="345"/>
      <c r="J307" s="30"/>
      <c r="K307" s="30"/>
      <c r="L307" s="30"/>
    </row>
    <row r="308" spans="1:12" s="21" customFormat="1">
      <c r="A308" s="372"/>
      <c r="B308" s="343"/>
      <c r="C308" s="372"/>
      <c r="D308" s="372"/>
      <c r="E308" s="372"/>
      <c r="F308" s="372"/>
      <c r="H308" s="30"/>
      <c r="I308" s="345"/>
      <c r="J308" s="30"/>
      <c r="K308" s="30"/>
      <c r="L308" s="30"/>
    </row>
    <row r="309" spans="1:12" s="21" customFormat="1">
      <c r="A309" s="372"/>
      <c r="B309" s="343"/>
      <c r="C309" s="372"/>
      <c r="D309" s="372"/>
      <c r="E309" s="372"/>
      <c r="F309" s="372"/>
      <c r="H309" s="30"/>
      <c r="I309" s="345"/>
      <c r="J309" s="30"/>
      <c r="K309" s="30"/>
      <c r="L309" s="30"/>
    </row>
    <row r="310" spans="1:12" s="21" customFormat="1">
      <c r="A310" s="372"/>
      <c r="B310" s="343"/>
      <c r="C310" s="372"/>
      <c r="D310" s="372"/>
      <c r="E310" s="372"/>
      <c r="F310" s="372"/>
      <c r="H310" s="30"/>
      <c r="I310" s="345"/>
      <c r="J310" s="30"/>
      <c r="K310" s="30"/>
      <c r="L310" s="30"/>
    </row>
    <row r="311" spans="1:12" s="21" customFormat="1" ht="18">
      <c r="A311" s="373"/>
      <c r="B311" s="343"/>
      <c r="C311" s="372"/>
      <c r="D311" s="372"/>
      <c r="E311" s="372"/>
      <c r="F311" s="372"/>
      <c r="H311" s="30"/>
      <c r="I311" s="345"/>
      <c r="J311" s="30"/>
      <c r="K311" s="30"/>
      <c r="L311" s="30"/>
    </row>
    <row r="312" spans="1:12" s="21" customFormat="1" ht="18">
      <c r="A312" s="373"/>
      <c r="B312" s="343"/>
      <c r="C312" s="372"/>
      <c r="D312" s="372"/>
      <c r="E312" s="372"/>
      <c r="F312" s="372"/>
      <c r="H312" s="30"/>
      <c r="I312" s="345"/>
      <c r="J312" s="30"/>
      <c r="K312" s="30"/>
      <c r="L312" s="30"/>
    </row>
    <row r="313" spans="1:12" s="21" customFormat="1">
      <c r="A313" s="372"/>
      <c r="B313" s="343"/>
      <c r="C313" s="372"/>
      <c r="D313" s="372"/>
      <c r="E313" s="372"/>
      <c r="F313" s="372"/>
      <c r="H313" s="30"/>
      <c r="I313" s="345"/>
      <c r="J313" s="30"/>
      <c r="K313" s="30"/>
      <c r="L313" s="30"/>
    </row>
    <row r="314" spans="1:12" s="21" customFormat="1">
      <c r="A314" s="372"/>
      <c r="B314" s="343"/>
      <c r="C314" s="372"/>
      <c r="D314" s="372"/>
      <c r="E314" s="372"/>
      <c r="F314" s="372"/>
      <c r="H314" s="30"/>
      <c r="I314" s="345"/>
      <c r="J314" s="30"/>
      <c r="K314" s="30"/>
      <c r="L314" s="30"/>
    </row>
    <row r="315" spans="1:12" s="21" customFormat="1">
      <c r="A315" s="372"/>
      <c r="B315" s="343"/>
      <c r="C315" s="372"/>
      <c r="D315" s="372"/>
      <c r="E315" s="372"/>
      <c r="F315" s="372"/>
      <c r="H315" s="30"/>
      <c r="I315" s="345"/>
      <c r="J315" s="30"/>
      <c r="K315" s="30"/>
      <c r="L315" s="30"/>
    </row>
    <row r="316" spans="1:12" s="21" customFormat="1">
      <c r="A316" s="372"/>
      <c r="B316" s="343"/>
      <c r="C316" s="372"/>
      <c r="D316" s="372"/>
      <c r="E316" s="372"/>
      <c r="F316" s="372"/>
      <c r="H316" s="30"/>
      <c r="I316" s="345"/>
      <c r="J316" s="30"/>
      <c r="K316" s="30"/>
      <c r="L316" s="30"/>
    </row>
    <row r="317" spans="1:12" s="21" customFormat="1">
      <c r="A317" s="372"/>
      <c r="B317" s="343"/>
      <c r="C317" s="372"/>
      <c r="D317" s="372"/>
      <c r="E317" s="372"/>
      <c r="F317" s="372"/>
      <c r="H317" s="30"/>
      <c r="I317" s="345"/>
      <c r="J317" s="30"/>
      <c r="K317" s="30"/>
      <c r="L317" s="30"/>
    </row>
    <row r="318" spans="1:12" s="21" customFormat="1">
      <c r="A318" s="372"/>
      <c r="B318" s="343"/>
      <c r="C318" s="372"/>
      <c r="D318" s="372"/>
      <c r="E318" s="372"/>
      <c r="F318" s="372"/>
      <c r="H318" s="30"/>
      <c r="I318" s="345"/>
      <c r="J318" s="30"/>
      <c r="K318" s="30"/>
      <c r="L318" s="30"/>
    </row>
    <row r="319" spans="1:12" s="21" customFormat="1">
      <c r="A319" s="372"/>
      <c r="B319" s="343"/>
      <c r="C319" s="372"/>
      <c r="D319" s="372"/>
      <c r="E319" s="372"/>
      <c r="F319" s="372"/>
      <c r="H319" s="30"/>
      <c r="I319" s="345"/>
      <c r="J319" s="30"/>
      <c r="K319" s="30"/>
      <c r="L319" s="30"/>
    </row>
    <row r="320" spans="1:12" s="21" customFormat="1">
      <c r="A320" s="372"/>
      <c r="B320" s="343"/>
      <c r="C320" s="372"/>
      <c r="D320" s="372"/>
      <c r="E320" s="372"/>
      <c r="F320" s="372"/>
      <c r="H320" s="30"/>
      <c r="I320" s="345"/>
      <c r="J320" s="30"/>
      <c r="K320" s="30"/>
      <c r="L320" s="30"/>
    </row>
    <row r="321" spans="1:12" s="21" customFormat="1">
      <c r="A321" s="372"/>
      <c r="B321" s="343"/>
      <c r="C321" s="372"/>
      <c r="D321" s="372"/>
      <c r="E321" s="372"/>
      <c r="F321" s="372"/>
      <c r="H321" s="30"/>
      <c r="I321" s="345"/>
      <c r="J321" s="30"/>
      <c r="K321" s="30"/>
      <c r="L321" s="30"/>
    </row>
    <row r="322" spans="1:12" s="21" customFormat="1" ht="18">
      <c r="A322" s="372"/>
      <c r="B322" s="374"/>
      <c r="C322" s="372"/>
      <c r="D322" s="372"/>
      <c r="E322" s="372"/>
      <c r="F322" s="372"/>
      <c r="H322" s="30"/>
      <c r="I322" s="345"/>
      <c r="J322" s="30"/>
      <c r="K322" s="30"/>
      <c r="L322" s="30"/>
    </row>
    <row r="323" spans="1:12" s="21" customFormat="1">
      <c r="A323" s="372"/>
      <c r="B323" s="343"/>
      <c r="C323" s="372"/>
      <c r="D323" s="372"/>
      <c r="E323" s="372"/>
      <c r="F323" s="372"/>
      <c r="H323" s="30"/>
      <c r="I323" s="345"/>
      <c r="J323" s="30"/>
      <c r="K323" s="30"/>
      <c r="L323" s="30"/>
    </row>
    <row r="324" spans="1:12" s="21" customFormat="1">
      <c r="A324" s="372"/>
      <c r="B324" s="343"/>
      <c r="C324" s="372"/>
      <c r="D324" s="372"/>
      <c r="E324" s="372"/>
      <c r="F324" s="372"/>
      <c r="H324" s="30"/>
      <c r="I324" s="345"/>
      <c r="J324" s="30"/>
      <c r="K324" s="30"/>
      <c r="L324" s="30"/>
    </row>
    <row r="325" spans="1:12" s="21" customFormat="1">
      <c r="A325" s="372"/>
      <c r="B325" s="343"/>
      <c r="C325" s="372"/>
      <c r="D325" s="372"/>
      <c r="E325" s="372"/>
      <c r="F325" s="372"/>
      <c r="H325" s="30"/>
      <c r="I325" s="345"/>
      <c r="J325" s="30"/>
      <c r="K325" s="30"/>
      <c r="L325" s="30"/>
    </row>
    <row r="326" spans="1:12" s="21" customFormat="1" ht="18">
      <c r="A326" s="373"/>
      <c r="B326" s="343"/>
      <c r="C326" s="372"/>
      <c r="D326" s="372"/>
      <c r="E326" s="372"/>
      <c r="F326" s="372"/>
      <c r="H326" s="30"/>
      <c r="I326" s="345"/>
      <c r="J326" s="30"/>
      <c r="K326" s="30"/>
      <c r="L326" s="30"/>
    </row>
    <row r="327" spans="1:12" s="21" customFormat="1" ht="18">
      <c r="A327" s="373"/>
      <c r="B327" s="343"/>
      <c r="C327" s="372"/>
      <c r="D327" s="372"/>
      <c r="E327" s="372"/>
      <c r="F327" s="372"/>
      <c r="H327" s="30"/>
      <c r="I327" s="345"/>
      <c r="J327" s="30"/>
      <c r="K327" s="30"/>
      <c r="L327" s="30"/>
    </row>
    <row r="328" spans="1:12" s="21" customFormat="1">
      <c r="A328" s="372"/>
      <c r="B328" s="343"/>
      <c r="C328" s="372"/>
      <c r="D328" s="372"/>
      <c r="E328" s="372"/>
      <c r="F328" s="372"/>
      <c r="H328" s="30"/>
      <c r="I328" s="345"/>
      <c r="J328" s="30"/>
      <c r="K328" s="30"/>
      <c r="L328" s="30"/>
    </row>
    <row r="329" spans="1:12" s="21" customFormat="1">
      <c r="A329" s="372"/>
      <c r="B329" s="343"/>
      <c r="C329" s="372"/>
      <c r="D329" s="372"/>
      <c r="E329" s="372"/>
      <c r="F329" s="372"/>
      <c r="H329" s="30"/>
      <c r="I329" s="345"/>
      <c r="J329" s="30"/>
      <c r="K329" s="30"/>
      <c r="L329" s="30"/>
    </row>
    <row r="330" spans="1:12" s="21" customFormat="1">
      <c r="A330" s="372"/>
      <c r="B330" s="343"/>
      <c r="C330" s="372"/>
      <c r="D330" s="372"/>
      <c r="E330" s="372"/>
      <c r="F330" s="372"/>
      <c r="H330" s="30"/>
      <c r="I330" s="345"/>
      <c r="J330" s="30"/>
      <c r="K330" s="30"/>
      <c r="L330" s="30"/>
    </row>
    <row r="331" spans="1:12" s="21" customFormat="1">
      <c r="A331" s="372"/>
      <c r="B331" s="343"/>
      <c r="C331" s="372"/>
      <c r="D331" s="372"/>
      <c r="E331" s="372"/>
      <c r="F331" s="372"/>
      <c r="H331" s="30"/>
      <c r="I331" s="345"/>
      <c r="J331" s="30"/>
      <c r="K331" s="30"/>
      <c r="L331" s="30"/>
    </row>
    <row r="332" spans="1:12" s="21" customFormat="1">
      <c r="A332" s="372"/>
      <c r="B332" s="343"/>
      <c r="C332" s="372"/>
      <c r="D332" s="372"/>
      <c r="E332" s="372"/>
      <c r="F332" s="372"/>
      <c r="H332" s="30"/>
      <c r="I332" s="345"/>
      <c r="J332" s="30"/>
      <c r="K332" s="30"/>
      <c r="L332" s="30"/>
    </row>
    <row r="333" spans="1:12" s="21" customFormat="1">
      <c r="A333" s="372"/>
      <c r="B333" s="343"/>
      <c r="C333" s="372"/>
      <c r="D333" s="372"/>
      <c r="E333" s="372"/>
      <c r="F333" s="372"/>
      <c r="H333" s="30"/>
      <c r="I333" s="345"/>
      <c r="J333" s="30"/>
      <c r="K333" s="30"/>
      <c r="L333" s="30"/>
    </row>
    <row r="334" spans="1:12" s="21" customFormat="1">
      <c r="A334" s="372"/>
      <c r="B334" s="343"/>
      <c r="C334" s="372"/>
      <c r="D334" s="372"/>
      <c r="E334" s="372"/>
      <c r="F334" s="372"/>
      <c r="H334" s="30"/>
      <c r="I334" s="345"/>
      <c r="J334" s="30"/>
      <c r="K334" s="30"/>
      <c r="L334" s="30"/>
    </row>
    <row r="335" spans="1:12" s="21" customFormat="1">
      <c r="A335" s="372"/>
      <c r="B335" s="343"/>
      <c r="C335" s="372"/>
      <c r="D335" s="372"/>
      <c r="E335" s="372"/>
      <c r="F335" s="372"/>
      <c r="H335" s="30"/>
      <c r="I335" s="345"/>
      <c r="J335" s="30"/>
      <c r="K335" s="30"/>
      <c r="L335" s="30"/>
    </row>
    <row r="336" spans="1:12" s="21" customFormat="1">
      <c r="A336" s="372"/>
      <c r="B336" s="343"/>
      <c r="C336" s="372"/>
      <c r="D336" s="372"/>
      <c r="E336" s="372"/>
      <c r="F336" s="372"/>
      <c r="H336" s="30"/>
      <c r="I336" s="345"/>
      <c r="J336" s="30"/>
      <c r="K336" s="30"/>
      <c r="L336" s="30"/>
    </row>
    <row r="337" spans="1:12" s="21" customFormat="1">
      <c r="A337" s="372"/>
      <c r="B337" s="343"/>
      <c r="C337" s="372"/>
      <c r="D337" s="372"/>
      <c r="E337" s="372"/>
      <c r="F337" s="372"/>
      <c r="H337" s="30"/>
      <c r="I337" s="345"/>
      <c r="J337" s="30"/>
      <c r="K337" s="30"/>
      <c r="L337" s="30"/>
    </row>
    <row r="338" spans="1:12" s="21" customFormat="1">
      <c r="A338" s="372"/>
      <c r="B338" s="343"/>
      <c r="C338" s="372"/>
      <c r="D338" s="372"/>
      <c r="E338" s="372"/>
      <c r="F338" s="372"/>
      <c r="H338" s="30"/>
      <c r="I338" s="345"/>
      <c r="J338" s="30"/>
      <c r="K338" s="30"/>
      <c r="L338" s="30"/>
    </row>
    <row r="339" spans="1:12" s="21" customFormat="1">
      <c r="A339" s="372"/>
      <c r="B339" s="343"/>
      <c r="C339" s="372"/>
      <c r="D339" s="372"/>
      <c r="E339" s="372"/>
      <c r="F339" s="372"/>
      <c r="H339" s="30"/>
      <c r="I339" s="345"/>
      <c r="J339" s="30"/>
      <c r="K339" s="30"/>
      <c r="L339" s="30"/>
    </row>
    <row r="340" spans="1:12" s="21" customFormat="1">
      <c r="A340" s="372"/>
      <c r="B340" s="343"/>
      <c r="C340" s="372"/>
      <c r="D340" s="372"/>
      <c r="E340" s="372"/>
      <c r="F340" s="372"/>
      <c r="H340" s="30"/>
      <c r="I340" s="345"/>
      <c r="J340" s="30"/>
      <c r="K340" s="30"/>
      <c r="L340" s="30"/>
    </row>
    <row r="341" spans="1:12" s="21" customFormat="1" ht="18">
      <c r="A341" s="373"/>
      <c r="B341" s="343"/>
      <c r="C341" s="372"/>
      <c r="D341" s="372"/>
      <c r="E341" s="372"/>
      <c r="F341" s="372"/>
      <c r="H341" s="30"/>
      <c r="I341" s="345"/>
      <c r="J341" s="30"/>
      <c r="K341" s="30"/>
      <c r="L341" s="30"/>
    </row>
    <row r="342" spans="1:12" s="21" customFormat="1" ht="18">
      <c r="A342" s="373"/>
      <c r="B342" s="343"/>
      <c r="C342" s="372"/>
      <c r="D342" s="372"/>
      <c r="E342" s="372"/>
      <c r="F342" s="372"/>
      <c r="H342" s="30"/>
      <c r="I342" s="345"/>
      <c r="J342" s="30"/>
      <c r="K342" s="30"/>
      <c r="L342" s="30"/>
    </row>
    <row r="343" spans="1:12" s="21" customFormat="1">
      <c r="A343" s="372"/>
      <c r="B343" s="343"/>
      <c r="C343" s="372"/>
      <c r="D343" s="372"/>
      <c r="E343" s="372"/>
      <c r="F343" s="372"/>
      <c r="H343" s="30"/>
      <c r="I343" s="345"/>
      <c r="J343" s="30"/>
      <c r="K343" s="30"/>
      <c r="L343" s="30"/>
    </row>
    <row r="344" spans="1:12" s="21" customFormat="1">
      <c r="A344" s="372"/>
      <c r="B344" s="343"/>
      <c r="C344" s="372"/>
      <c r="D344" s="372"/>
      <c r="E344" s="372"/>
      <c r="F344" s="372"/>
      <c r="H344" s="30"/>
      <c r="I344" s="345"/>
      <c r="J344" s="30"/>
      <c r="K344" s="30"/>
      <c r="L344" s="30"/>
    </row>
    <row r="345" spans="1:12" s="21" customFormat="1">
      <c r="A345" s="372"/>
      <c r="B345" s="343"/>
      <c r="C345" s="372"/>
      <c r="D345" s="372"/>
      <c r="E345" s="345"/>
      <c r="F345" s="372"/>
      <c r="H345" s="30"/>
      <c r="I345" s="345"/>
      <c r="J345" s="30"/>
      <c r="K345" s="30"/>
      <c r="L345" s="30"/>
    </row>
    <row r="346" spans="1:12" s="21" customFormat="1">
      <c r="A346" s="372"/>
      <c r="B346" s="343"/>
      <c r="C346" s="372"/>
      <c r="D346" s="372"/>
      <c r="E346" s="372"/>
      <c r="F346" s="372"/>
      <c r="H346" s="30"/>
      <c r="I346" s="345"/>
      <c r="J346" s="30"/>
      <c r="K346" s="30"/>
      <c r="L346" s="30"/>
    </row>
    <row r="347" spans="1:12" s="21" customFormat="1">
      <c r="A347" s="372"/>
      <c r="B347" s="343"/>
      <c r="C347" s="372"/>
      <c r="D347" s="372"/>
      <c r="E347" s="372"/>
      <c r="F347" s="372"/>
      <c r="H347" s="30"/>
      <c r="I347" s="345"/>
      <c r="J347" s="30"/>
      <c r="K347" s="30"/>
      <c r="L347" s="30"/>
    </row>
    <row r="348" spans="1:12" s="21" customFormat="1">
      <c r="A348" s="372"/>
      <c r="B348" s="343"/>
      <c r="C348" s="372"/>
      <c r="D348" s="372"/>
      <c r="E348" s="372"/>
      <c r="F348" s="372"/>
      <c r="H348" s="30"/>
      <c r="I348" s="345"/>
      <c r="J348" s="30"/>
      <c r="K348" s="30"/>
      <c r="L348" s="30"/>
    </row>
    <row r="349" spans="1:12" s="21" customFormat="1">
      <c r="A349" s="372"/>
      <c r="B349" s="343"/>
      <c r="C349" s="372"/>
      <c r="D349" s="372"/>
      <c r="E349" s="372"/>
      <c r="F349" s="372"/>
      <c r="H349" s="30"/>
      <c r="I349" s="345"/>
      <c r="J349" s="30"/>
      <c r="K349" s="30"/>
      <c r="L349" s="30"/>
    </row>
    <row r="350" spans="1:12" s="21" customFormat="1">
      <c r="A350" s="372"/>
      <c r="B350" s="343"/>
      <c r="C350" s="372"/>
      <c r="D350" s="372"/>
      <c r="E350" s="372"/>
      <c r="F350" s="372"/>
      <c r="H350" s="30"/>
      <c r="I350" s="345"/>
      <c r="J350" s="30"/>
      <c r="K350" s="30"/>
      <c r="L350" s="30"/>
    </row>
    <row r="351" spans="1:12" s="21" customFormat="1">
      <c r="A351" s="372"/>
      <c r="B351" s="343"/>
      <c r="C351" s="372"/>
      <c r="D351" s="372"/>
      <c r="E351" s="372"/>
      <c r="F351" s="372"/>
      <c r="H351" s="30"/>
      <c r="I351" s="345"/>
      <c r="J351" s="30"/>
      <c r="K351" s="30"/>
      <c r="L351" s="30"/>
    </row>
    <row r="352" spans="1:12" s="21" customFormat="1">
      <c r="A352" s="372"/>
      <c r="B352" s="343"/>
      <c r="C352" s="372"/>
      <c r="D352" s="372"/>
      <c r="E352" s="372"/>
      <c r="F352" s="372"/>
      <c r="H352" s="30"/>
      <c r="I352" s="345"/>
      <c r="J352" s="30"/>
      <c r="K352" s="30"/>
      <c r="L352" s="30"/>
    </row>
    <row r="353" spans="1:12" s="21" customFormat="1">
      <c r="A353" s="372"/>
      <c r="B353" s="343"/>
      <c r="C353" s="372"/>
      <c r="D353" s="372"/>
      <c r="E353" s="372"/>
      <c r="F353" s="372"/>
      <c r="H353" s="30"/>
      <c r="I353" s="345"/>
      <c r="J353" s="30"/>
      <c r="K353" s="30"/>
      <c r="L353" s="30"/>
    </row>
    <row r="354" spans="1:12" s="21" customFormat="1">
      <c r="A354" s="372"/>
      <c r="B354" s="343"/>
      <c r="C354" s="372"/>
      <c r="D354" s="372"/>
      <c r="E354" s="372"/>
      <c r="F354" s="372"/>
      <c r="H354" s="30"/>
      <c r="I354" s="345"/>
      <c r="J354" s="30"/>
      <c r="K354" s="30"/>
      <c r="L354" s="30"/>
    </row>
    <row r="355" spans="1:12" s="21" customFormat="1">
      <c r="A355" s="372"/>
      <c r="B355" s="343"/>
      <c r="C355" s="372"/>
      <c r="D355" s="372"/>
      <c r="E355" s="372"/>
      <c r="F355" s="372"/>
      <c r="H355" s="30"/>
      <c r="I355" s="345"/>
      <c r="J355" s="30"/>
      <c r="K355" s="30"/>
      <c r="L355" s="30"/>
    </row>
    <row r="356" spans="1:12" s="21" customFormat="1" ht="18">
      <c r="A356" s="373"/>
      <c r="B356" s="343"/>
      <c r="C356" s="372"/>
      <c r="D356" s="372"/>
      <c r="E356" s="372"/>
      <c r="F356" s="372"/>
      <c r="H356" s="30"/>
      <c r="I356" s="345"/>
      <c r="J356" s="30"/>
      <c r="K356" s="30"/>
      <c r="L356" s="30"/>
    </row>
    <row r="357" spans="1:12" s="21" customFormat="1" ht="18">
      <c r="A357" s="373"/>
      <c r="B357" s="343"/>
      <c r="C357" s="372"/>
      <c r="D357" s="372"/>
      <c r="E357" s="372"/>
      <c r="F357" s="372"/>
      <c r="H357" s="30"/>
      <c r="I357" s="345"/>
      <c r="J357" s="30"/>
      <c r="K357" s="30"/>
      <c r="L357" s="30"/>
    </row>
    <row r="358" spans="1:12" s="21" customFormat="1">
      <c r="A358" s="372"/>
      <c r="B358" s="343"/>
      <c r="C358" s="372"/>
      <c r="D358" s="372"/>
      <c r="E358" s="372"/>
      <c r="F358" s="372"/>
      <c r="H358" s="30"/>
      <c r="I358" s="345"/>
      <c r="J358" s="30"/>
      <c r="K358" s="30"/>
      <c r="L358" s="30"/>
    </row>
    <row r="359" spans="1:12" s="21" customFormat="1" ht="18">
      <c r="A359" s="372"/>
      <c r="B359" s="375"/>
      <c r="C359" s="372"/>
      <c r="D359" s="372"/>
      <c r="E359" s="372"/>
      <c r="F359" s="372"/>
      <c r="H359" s="30"/>
      <c r="I359" s="345"/>
      <c r="J359" s="30"/>
      <c r="K359" s="30"/>
      <c r="L359" s="30"/>
    </row>
    <row r="360" spans="1:12" s="21" customFormat="1">
      <c r="A360" s="372"/>
      <c r="B360" s="343"/>
      <c r="C360" s="372"/>
      <c r="D360" s="372"/>
      <c r="E360" s="372"/>
      <c r="F360" s="372"/>
      <c r="H360" s="30"/>
      <c r="I360" s="345"/>
      <c r="J360" s="30"/>
      <c r="K360" s="30"/>
      <c r="L360" s="30"/>
    </row>
    <row r="361" spans="1:12" s="21" customFormat="1">
      <c r="A361" s="372"/>
      <c r="B361" s="343"/>
      <c r="C361" s="372"/>
      <c r="D361" s="372"/>
      <c r="E361" s="372"/>
      <c r="F361" s="372"/>
      <c r="H361" s="30"/>
      <c r="I361" s="345"/>
      <c r="J361" s="30"/>
      <c r="K361" s="30"/>
      <c r="L361" s="30"/>
    </row>
    <row r="362" spans="1:12" s="21" customFormat="1">
      <c r="A362" s="372"/>
      <c r="B362" s="343"/>
      <c r="C362" s="372"/>
      <c r="D362" s="372"/>
      <c r="E362" s="372"/>
      <c r="F362" s="372"/>
      <c r="H362" s="30"/>
      <c r="I362" s="345"/>
      <c r="J362" s="30"/>
      <c r="K362" s="30"/>
      <c r="L362" s="30"/>
    </row>
    <row r="363" spans="1:12" s="21" customFormat="1">
      <c r="A363" s="372"/>
      <c r="B363" s="343"/>
      <c r="C363" s="372"/>
      <c r="D363" s="372"/>
      <c r="E363" s="372"/>
      <c r="F363" s="372"/>
      <c r="H363" s="30"/>
      <c r="I363" s="345"/>
      <c r="J363" s="30"/>
      <c r="K363" s="30"/>
      <c r="L363" s="30"/>
    </row>
    <row r="364" spans="1:12" s="21" customFormat="1">
      <c r="A364" s="372"/>
      <c r="B364" s="343"/>
      <c r="C364" s="372"/>
      <c r="D364" s="372"/>
      <c r="E364" s="372"/>
      <c r="F364" s="372"/>
      <c r="H364" s="30"/>
      <c r="I364" s="345"/>
      <c r="J364" s="30"/>
      <c r="K364" s="30"/>
      <c r="L364" s="30"/>
    </row>
    <row r="365" spans="1:12" s="21" customFormat="1">
      <c r="A365" s="372"/>
      <c r="B365" s="343"/>
      <c r="C365" s="372"/>
      <c r="D365" s="372"/>
      <c r="E365" s="372"/>
      <c r="F365" s="372"/>
      <c r="H365" s="30"/>
      <c r="I365" s="345"/>
      <c r="J365" s="30"/>
      <c r="K365" s="30"/>
      <c r="L365" s="30"/>
    </row>
    <row r="366" spans="1:12" s="21" customFormat="1">
      <c r="A366" s="372"/>
      <c r="B366" s="343"/>
      <c r="C366" s="372"/>
      <c r="D366" s="372"/>
      <c r="E366" s="372"/>
      <c r="F366" s="372"/>
      <c r="H366" s="30"/>
      <c r="I366" s="345"/>
      <c r="J366" s="30"/>
      <c r="K366" s="30"/>
      <c r="L366" s="30"/>
    </row>
    <row r="367" spans="1:12" s="21" customFormat="1">
      <c r="A367" s="372"/>
      <c r="B367" s="343"/>
      <c r="C367" s="372"/>
      <c r="D367" s="372"/>
      <c r="E367" s="372"/>
      <c r="F367" s="372"/>
      <c r="H367" s="30"/>
      <c r="I367" s="345"/>
      <c r="J367" s="30"/>
      <c r="K367" s="30"/>
      <c r="L367" s="30"/>
    </row>
    <row r="368" spans="1:12" s="21" customFormat="1">
      <c r="A368" s="372"/>
      <c r="B368" s="343"/>
      <c r="C368" s="372"/>
      <c r="D368" s="372"/>
      <c r="E368" s="372"/>
      <c r="F368" s="372"/>
      <c r="H368" s="30"/>
      <c r="I368" s="345"/>
      <c r="J368" s="30"/>
      <c r="K368" s="30"/>
      <c r="L368" s="30"/>
    </row>
    <row r="369" spans="1:12" s="21" customFormat="1">
      <c r="A369" s="372"/>
      <c r="B369" s="343"/>
      <c r="C369" s="372"/>
      <c r="D369" s="372"/>
      <c r="E369" s="372"/>
      <c r="F369" s="372"/>
      <c r="H369" s="30"/>
      <c r="I369" s="345"/>
      <c r="J369" s="30"/>
      <c r="K369" s="30"/>
      <c r="L369" s="30"/>
    </row>
    <row r="370" spans="1:12" s="21" customFormat="1">
      <c r="A370" s="372"/>
      <c r="B370" s="343"/>
      <c r="C370" s="372"/>
      <c r="D370" s="372"/>
      <c r="E370" s="372"/>
      <c r="F370" s="372"/>
      <c r="H370" s="30"/>
      <c r="I370" s="345"/>
      <c r="J370" s="30"/>
      <c r="K370" s="30"/>
      <c r="L370" s="30"/>
    </row>
    <row r="371" spans="1:12" s="21" customFormat="1" ht="18">
      <c r="A371" s="373"/>
      <c r="B371" s="343"/>
      <c r="C371" s="372"/>
      <c r="D371" s="372"/>
      <c r="E371" s="372"/>
      <c r="F371" s="372"/>
      <c r="H371" s="30"/>
      <c r="I371" s="345"/>
      <c r="J371" s="30"/>
      <c r="K371" s="30"/>
      <c r="L371" s="30"/>
    </row>
    <row r="372" spans="1:12" s="21" customFormat="1" ht="18">
      <c r="A372" s="373"/>
      <c r="B372" s="343"/>
      <c r="C372" s="372"/>
      <c r="D372" s="372"/>
      <c r="E372" s="372"/>
      <c r="F372" s="372"/>
      <c r="H372" s="30"/>
      <c r="I372" s="345"/>
      <c r="J372" s="30"/>
      <c r="K372" s="30"/>
      <c r="L372" s="30"/>
    </row>
    <row r="373" spans="1:12" s="21" customFormat="1">
      <c r="A373" s="372"/>
      <c r="B373" s="343"/>
      <c r="C373" s="372"/>
      <c r="D373" s="372"/>
      <c r="E373" s="372"/>
      <c r="F373" s="372"/>
      <c r="H373" s="30"/>
      <c r="I373" s="345"/>
      <c r="J373" s="30"/>
      <c r="K373" s="30"/>
      <c r="L373" s="30"/>
    </row>
    <row r="374" spans="1:12" s="21" customFormat="1">
      <c r="A374" s="372"/>
      <c r="B374" s="343"/>
      <c r="C374" s="372"/>
      <c r="D374" s="372"/>
      <c r="E374" s="372"/>
      <c r="F374" s="372"/>
      <c r="H374" s="30"/>
      <c r="I374" s="345"/>
      <c r="J374" s="30"/>
      <c r="K374" s="30"/>
      <c r="L374" s="30"/>
    </row>
    <row r="375" spans="1:12" s="21" customFormat="1">
      <c r="A375" s="372"/>
      <c r="B375" s="343"/>
      <c r="C375" s="372"/>
      <c r="D375" s="372"/>
      <c r="E375" s="372"/>
      <c r="F375" s="372"/>
      <c r="H375" s="30"/>
      <c r="I375" s="345"/>
      <c r="J375" s="30"/>
      <c r="K375" s="30"/>
      <c r="L375" s="30"/>
    </row>
    <row r="376" spans="1:12" s="21" customFormat="1">
      <c r="A376" s="372"/>
      <c r="B376" s="343"/>
      <c r="C376" s="372"/>
      <c r="D376" s="372"/>
      <c r="E376" s="372"/>
      <c r="F376" s="372"/>
      <c r="H376" s="30"/>
      <c r="I376" s="345"/>
      <c r="J376" s="30"/>
      <c r="K376" s="30"/>
      <c r="L376" s="30"/>
    </row>
    <row r="377" spans="1:12" s="21" customFormat="1">
      <c r="A377" s="372"/>
      <c r="B377" s="343"/>
      <c r="C377" s="372"/>
      <c r="D377" s="372"/>
      <c r="E377" s="372"/>
      <c r="F377" s="372"/>
      <c r="H377" s="30"/>
      <c r="I377" s="345"/>
      <c r="J377" s="30"/>
      <c r="K377" s="30"/>
      <c r="L377" s="30"/>
    </row>
    <row r="378" spans="1:12" s="21" customFormat="1">
      <c r="A378" s="372"/>
      <c r="B378" s="343"/>
      <c r="C378" s="372"/>
      <c r="D378" s="372"/>
      <c r="E378" s="372"/>
      <c r="F378" s="372"/>
      <c r="H378" s="30"/>
      <c r="I378" s="345"/>
      <c r="J378" s="30"/>
      <c r="K378" s="30"/>
      <c r="L378" s="30"/>
    </row>
    <row r="379" spans="1:12" s="21" customFormat="1">
      <c r="A379" s="372"/>
      <c r="B379" s="343"/>
      <c r="C379" s="372"/>
      <c r="D379" s="372"/>
      <c r="E379" s="372"/>
      <c r="F379" s="372"/>
      <c r="H379" s="30"/>
      <c r="I379" s="345"/>
      <c r="J379" s="30"/>
      <c r="K379" s="30"/>
      <c r="L379" s="30"/>
    </row>
    <row r="380" spans="1:12" s="21" customFormat="1">
      <c r="A380" s="372"/>
      <c r="B380" s="343"/>
      <c r="C380" s="372"/>
      <c r="D380" s="372"/>
      <c r="E380" s="372"/>
      <c r="F380" s="372"/>
      <c r="H380" s="30"/>
      <c r="I380" s="345"/>
      <c r="J380" s="30"/>
      <c r="K380" s="30"/>
      <c r="L380" s="30"/>
    </row>
    <row r="381" spans="1:12" s="21" customFormat="1">
      <c r="A381" s="372"/>
      <c r="B381" s="343"/>
      <c r="C381" s="372"/>
      <c r="D381" s="372"/>
      <c r="E381" s="372"/>
      <c r="F381" s="372"/>
      <c r="H381" s="30"/>
      <c r="I381" s="345"/>
      <c r="J381" s="30"/>
      <c r="K381" s="30"/>
      <c r="L381" s="30"/>
    </row>
    <row r="382" spans="1:12" s="21" customFormat="1">
      <c r="A382" s="372"/>
      <c r="B382" s="343"/>
      <c r="C382" s="372"/>
      <c r="D382" s="372"/>
      <c r="E382" s="372"/>
      <c r="F382" s="372"/>
      <c r="H382" s="30"/>
      <c r="I382" s="345"/>
      <c r="J382" s="30"/>
      <c r="K382" s="30"/>
      <c r="L382" s="30"/>
    </row>
    <row r="383" spans="1:12" s="21" customFormat="1">
      <c r="A383" s="372"/>
      <c r="B383" s="343"/>
      <c r="C383" s="372"/>
      <c r="D383" s="372"/>
      <c r="E383" s="372"/>
      <c r="F383" s="372"/>
      <c r="H383" s="30"/>
      <c r="I383" s="345"/>
      <c r="J383" s="30"/>
      <c r="K383" s="30"/>
      <c r="L383" s="30"/>
    </row>
    <row r="384" spans="1:12" s="21" customFormat="1">
      <c r="A384" s="372"/>
      <c r="B384" s="343"/>
      <c r="C384" s="372"/>
      <c r="D384" s="372"/>
      <c r="E384" s="372"/>
      <c r="F384" s="372"/>
      <c r="H384" s="30"/>
      <c r="I384" s="345"/>
      <c r="J384" s="30"/>
      <c r="K384" s="30"/>
      <c r="L384" s="30"/>
    </row>
    <row r="385" spans="1:12" s="21" customFormat="1">
      <c r="A385" s="372"/>
      <c r="B385" s="343"/>
      <c r="C385" s="372"/>
      <c r="D385" s="372"/>
      <c r="E385" s="372"/>
      <c r="F385" s="372"/>
      <c r="H385" s="30"/>
      <c r="I385" s="345"/>
      <c r="J385" s="30"/>
      <c r="K385" s="30"/>
      <c r="L385" s="30"/>
    </row>
    <row r="386" spans="1:12" s="21" customFormat="1" ht="18">
      <c r="A386" s="373"/>
      <c r="B386" s="343"/>
      <c r="C386" s="372"/>
      <c r="D386" s="372"/>
      <c r="E386" s="372"/>
      <c r="F386" s="372"/>
      <c r="H386" s="30"/>
      <c r="I386" s="345"/>
      <c r="J386" s="30"/>
      <c r="K386" s="30"/>
      <c r="L386" s="30"/>
    </row>
    <row r="387" spans="1:12" s="21" customFormat="1" ht="18">
      <c r="A387" s="373"/>
      <c r="B387" s="343"/>
      <c r="C387" s="372"/>
      <c r="D387" s="372"/>
      <c r="E387" s="372"/>
      <c r="F387" s="372"/>
      <c r="H387" s="30"/>
      <c r="I387" s="345"/>
      <c r="J387" s="30"/>
      <c r="K387" s="30"/>
      <c r="L387" s="30"/>
    </row>
    <row r="388" spans="1:12" s="21" customFormat="1">
      <c r="A388" s="372"/>
      <c r="B388" s="343"/>
      <c r="C388" s="372"/>
      <c r="D388" s="372"/>
      <c r="E388" s="372"/>
      <c r="F388" s="372"/>
      <c r="H388" s="30"/>
      <c r="I388" s="345"/>
      <c r="J388" s="30"/>
      <c r="K388" s="30"/>
      <c r="L388" s="30"/>
    </row>
    <row r="389" spans="1:12" s="21" customFormat="1">
      <c r="A389" s="372"/>
      <c r="B389" s="343"/>
      <c r="C389" s="372"/>
      <c r="D389" s="372"/>
      <c r="E389" s="372"/>
      <c r="F389" s="372"/>
      <c r="H389" s="30"/>
      <c r="I389" s="345"/>
      <c r="J389" s="30"/>
      <c r="K389" s="30"/>
      <c r="L389" s="30"/>
    </row>
    <row r="390" spans="1:12" s="21" customFormat="1">
      <c r="A390" s="372"/>
      <c r="B390" s="343"/>
      <c r="C390" s="372"/>
      <c r="D390" s="372"/>
      <c r="E390" s="372"/>
      <c r="F390" s="372"/>
      <c r="H390" s="30"/>
      <c r="I390" s="345"/>
      <c r="J390" s="30"/>
      <c r="K390" s="30"/>
      <c r="L390" s="30"/>
    </row>
    <row r="391" spans="1:12" s="21" customFormat="1">
      <c r="A391" s="372"/>
      <c r="B391" s="343"/>
      <c r="C391" s="372"/>
      <c r="D391" s="372"/>
      <c r="E391" s="372"/>
      <c r="F391" s="372"/>
      <c r="H391" s="30"/>
      <c r="I391" s="345"/>
      <c r="J391" s="30"/>
      <c r="K391" s="30"/>
      <c r="L391" s="30"/>
    </row>
    <row r="392" spans="1:12" s="21" customFormat="1">
      <c r="A392" s="372"/>
      <c r="B392" s="343"/>
      <c r="C392" s="372"/>
      <c r="D392" s="372"/>
      <c r="E392" s="372"/>
      <c r="F392" s="372"/>
      <c r="H392" s="30"/>
      <c r="I392" s="345"/>
      <c r="J392" s="30"/>
      <c r="K392" s="30"/>
      <c r="L392" s="30"/>
    </row>
    <row r="393" spans="1:12" s="21" customFormat="1">
      <c r="A393" s="372"/>
      <c r="B393" s="343"/>
      <c r="C393" s="372"/>
      <c r="D393" s="372"/>
      <c r="E393" s="372"/>
      <c r="F393" s="372"/>
      <c r="H393" s="30"/>
      <c r="I393" s="345"/>
      <c r="J393" s="30"/>
      <c r="K393" s="30"/>
      <c r="L393" s="30"/>
    </row>
    <row r="394" spans="1:12" s="21" customFormat="1">
      <c r="A394" s="372"/>
      <c r="B394" s="343"/>
      <c r="C394" s="372"/>
      <c r="D394" s="372"/>
      <c r="E394" s="372"/>
      <c r="F394" s="372"/>
      <c r="H394" s="30"/>
      <c r="I394" s="345"/>
      <c r="J394" s="30"/>
      <c r="K394" s="30"/>
      <c r="L394" s="30"/>
    </row>
    <row r="395" spans="1:12" s="21" customFormat="1">
      <c r="A395" s="372"/>
      <c r="B395" s="343"/>
      <c r="C395" s="372"/>
      <c r="D395" s="372"/>
      <c r="E395" s="372"/>
      <c r="F395" s="372"/>
      <c r="H395" s="30"/>
      <c r="I395" s="345"/>
      <c r="J395" s="30"/>
      <c r="K395" s="30"/>
      <c r="L395" s="30"/>
    </row>
    <row r="396" spans="1:12" s="21" customFormat="1">
      <c r="A396" s="372"/>
      <c r="B396" s="343"/>
      <c r="C396" s="372"/>
      <c r="D396" s="372"/>
      <c r="E396" s="372"/>
      <c r="F396" s="372"/>
      <c r="H396" s="30"/>
      <c r="I396" s="345"/>
      <c r="J396" s="30"/>
      <c r="K396" s="30"/>
      <c r="L396" s="30"/>
    </row>
    <row r="397" spans="1:12" s="21" customFormat="1">
      <c r="A397" s="372"/>
      <c r="B397" s="343"/>
      <c r="C397" s="372"/>
      <c r="D397" s="372"/>
      <c r="E397" s="372"/>
      <c r="F397" s="372"/>
      <c r="H397" s="30"/>
      <c r="I397" s="345"/>
      <c r="J397" s="30"/>
      <c r="K397" s="30"/>
      <c r="L397" s="30"/>
    </row>
    <row r="398" spans="1:12" s="21" customFormat="1">
      <c r="A398" s="372"/>
      <c r="B398" s="343"/>
      <c r="C398" s="372"/>
      <c r="D398" s="372"/>
      <c r="E398" s="372"/>
      <c r="F398" s="372"/>
      <c r="H398" s="30"/>
      <c r="I398" s="345"/>
      <c r="J398" s="30"/>
      <c r="K398" s="30"/>
      <c r="L398" s="30"/>
    </row>
    <row r="399" spans="1:12" s="21" customFormat="1">
      <c r="A399" s="372"/>
      <c r="B399" s="343"/>
      <c r="C399" s="372"/>
      <c r="D399" s="372"/>
      <c r="E399" s="372"/>
      <c r="F399" s="372"/>
      <c r="H399" s="30"/>
      <c r="I399" s="345"/>
      <c r="J399" s="30"/>
      <c r="K399" s="30"/>
      <c r="L399" s="30"/>
    </row>
    <row r="400" spans="1:12" s="21" customFormat="1">
      <c r="A400" s="372"/>
      <c r="B400" s="343"/>
      <c r="C400" s="372"/>
      <c r="D400" s="372"/>
      <c r="E400" s="372"/>
      <c r="F400" s="372"/>
      <c r="H400" s="30"/>
      <c r="I400" s="345"/>
      <c r="J400" s="30"/>
      <c r="K400" s="30"/>
      <c r="L400" s="30"/>
    </row>
    <row r="401" spans="1:12" s="21" customFormat="1" ht="18">
      <c r="A401" s="373"/>
      <c r="B401" s="343"/>
      <c r="C401" s="372"/>
      <c r="D401" s="372"/>
      <c r="E401" s="372"/>
      <c r="F401" s="372"/>
      <c r="H401" s="30"/>
      <c r="I401" s="345"/>
      <c r="J401" s="30"/>
      <c r="K401" s="30"/>
      <c r="L401" s="30"/>
    </row>
    <row r="402" spans="1:12" s="21" customFormat="1" ht="18">
      <c r="A402" s="373"/>
      <c r="B402" s="343"/>
      <c r="C402" s="372"/>
      <c r="D402" s="372"/>
      <c r="E402" s="372"/>
      <c r="F402" s="372"/>
      <c r="H402" s="30"/>
      <c r="I402" s="345"/>
      <c r="J402" s="30"/>
      <c r="K402" s="30"/>
      <c r="L402" s="30"/>
    </row>
    <row r="403" spans="1:12" s="21" customFormat="1">
      <c r="A403" s="372"/>
      <c r="B403" s="343"/>
      <c r="C403" s="372"/>
      <c r="D403" s="372"/>
      <c r="E403" s="372"/>
      <c r="F403" s="372"/>
      <c r="H403" s="30"/>
      <c r="I403" s="345"/>
      <c r="J403" s="30"/>
      <c r="K403" s="30"/>
      <c r="L403" s="30"/>
    </row>
    <row r="404" spans="1:12" s="21" customFormat="1">
      <c r="A404" s="372"/>
      <c r="B404" s="343"/>
      <c r="C404" s="372"/>
      <c r="D404" s="372"/>
      <c r="E404" s="372"/>
      <c r="F404" s="372"/>
      <c r="H404" s="30"/>
      <c r="I404" s="345"/>
      <c r="J404" s="30"/>
      <c r="K404" s="30"/>
      <c r="L404" s="30"/>
    </row>
    <row r="405" spans="1:12" s="21" customFormat="1">
      <c r="A405" s="372"/>
      <c r="B405" s="343"/>
      <c r="C405" s="372"/>
      <c r="D405" s="372"/>
      <c r="E405" s="372"/>
      <c r="F405" s="372"/>
      <c r="H405" s="30"/>
      <c r="I405" s="345"/>
      <c r="J405" s="30"/>
      <c r="K405" s="30"/>
      <c r="L405" s="30"/>
    </row>
    <row r="406" spans="1:12" s="21" customFormat="1">
      <c r="A406" s="372"/>
      <c r="B406" s="343"/>
      <c r="C406" s="372"/>
      <c r="D406" s="372"/>
      <c r="E406" s="372"/>
      <c r="F406" s="372"/>
      <c r="H406" s="30"/>
      <c r="I406" s="345"/>
      <c r="J406" s="30"/>
      <c r="K406" s="30"/>
      <c r="L406" s="30"/>
    </row>
    <row r="407" spans="1:12" s="21" customFormat="1">
      <c r="A407" s="372"/>
      <c r="B407" s="343"/>
      <c r="C407" s="372"/>
      <c r="D407" s="372"/>
      <c r="E407" s="372"/>
      <c r="F407" s="372"/>
      <c r="H407" s="30"/>
      <c r="I407" s="345"/>
      <c r="J407" s="30"/>
      <c r="K407" s="30"/>
      <c r="L407" s="30"/>
    </row>
    <row r="408" spans="1:12" s="21" customFormat="1">
      <c r="A408" s="372"/>
      <c r="B408" s="343"/>
      <c r="C408" s="372"/>
      <c r="D408" s="372"/>
      <c r="E408" s="372"/>
      <c r="F408" s="372"/>
      <c r="H408" s="30"/>
      <c r="I408" s="345"/>
      <c r="J408" s="30"/>
      <c r="K408" s="30"/>
      <c r="L408" s="30"/>
    </row>
    <row r="409" spans="1:12" s="21" customFormat="1">
      <c r="A409" s="372"/>
      <c r="B409" s="343"/>
      <c r="C409" s="372"/>
      <c r="D409" s="372"/>
      <c r="E409" s="372"/>
      <c r="F409" s="372"/>
      <c r="H409" s="30"/>
      <c r="I409" s="345"/>
      <c r="J409" s="30"/>
      <c r="K409" s="30"/>
      <c r="L409" s="30"/>
    </row>
    <row r="410" spans="1:12" s="21" customFormat="1">
      <c r="A410" s="372"/>
      <c r="B410" s="343"/>
      <c r="C410" s="372"/>
      <c r="D410" s="372"/>
      <c r="E410" s="372"/>
      <c r="F410" s="372"/>
      <c r="H410" s="30"/>
      <c r="I410" s="345"/>
      <c r="J410" s="30"/>
      <c r="K410" s="30"/>
      <c r="L410" s="30"/>
    </row>
    <row r="411" spans="1:12" s="21" customFormat="1">
      <c r="A411" s="372"/>
      <c r="B411" s="343"/>
      <c r="C411" s="372"/>
      <c r="D411" s="372"/>
      <c r="E411" s="372"/>
      <c r="F411" s="372"/>
      <c r="H411" s="30"/>
      <c r="I411" s="345"/>
      <c r="J411" s="30"/>
      <c r="K411" s="30"/>
      <c r="L411" s="30"/>
    </row>
    <row r="412" spans="1:12" s="21" customFormat="1">
      <c r="A412" s="372"/>
      <c r="B412" s="343"/>
      <c r="C412" s="372"/>
      <c r="D412" s="372"/>
      <c r="E412" s="372"/>
      <c r="F412" s="372"/>
      <c r="H412" s="30"/>
      <c r="I412" s="345"/>
      <c r="J412" s="30"/>
      <c r="K412" s="30"/>
      <c r="L412" s="30"/>
    </row>
    <row r="413" spans="1:12" s="21" customFormat="1">
      <c r="A413" s="372"/>
      <c r="B413" s="343"/>
      <c r="C413" s="372"/>
      <c r="D413" s="372"/>
      <c r="E413" s="372"/>
      <c r="F413" s="372"/>
      <c r="H413" s="30"/>
      <c r="I413" s="345"/>
      <c r="J413" s="30"/>
      <c r="K413" s="30"/>
      <c r="L413" s="30"/>
    </row>
    <row r="414" spans="1:12" s="21" customFormat="1">
      <c r="A414" s="372"/>
      <c r="B414" s="343"/>
      <c r="C414" s="372"/>
      <c r="D414" s="372"/>
      <c r="E414" s="372"/>
      <c r="F414" s="372"/>
      <c r="H414" s="30"/>
      <c r="I414" s="345"/>
      <c r="J414" s="30"/>
      <c r="K414" s="30"/>
      <c r="L414" s="30"/>
    </row>
    <row r="415" spans="1:12" s="21" customFormat="1">
      <c r="A415" s="372"/>
      <c r="B415" s="343"/>
      <c r="C415" s="372"/>
      <c r="D415" s="372"/>
      <c r="E415" s="372"/>
      <c r="F415" s="372"/>
      <c r="H415" s="30"/>
      <c r="I415" s="343"/>
      <c r="J415" s="30"/>
      <c r="K415" s="30"/>
      <c r="L415" s="30"/>
    </row>
    <row r="416" spans="1:12" s="21" customFormat="1">
      <c r="A416" s="372"/>
      <c r="B416" s="343"/>
      <c r="C416" s="372"/>
      <c r="D416" s="372"/>
      <c r="E416" s="372"/>
      <c r="F416" s="372"/>
      <c r="H416" s="30"/>
      <c r="I416" s="343"/>
      <c r="J416" s="30"/>
      <c r="K416" s="30"/>
      <c r="L416" s="30"/>
    </row>
    <row r="417" spans="1:12" s="21" customFormat="1">
      <c r="A417" s="372"/>
      <c r="B417" s="343"/>
      <c r="C417" s="372"/>
      <c r="D417" s="372"/>
      <c r="E417" s="372"/>
      <c r="F417" s="372"/>
      <c r="H417" s="30"/>
      <c r="I417" s="343"/>
      <c r="J417" s="30"/>
      <c r="K417" s="30"/>
      <c r="L417" s="30"/>
    </row>
    <row r="418" spans="1:12" s="21" customFormat="1">
      <c r="A418" s="372"/>
      <c r="B418" s="343"/>
      <c r="C418" s="372"/>
      <c r="D418" s="372"/>
      <c r="E418" s="372"/>
      <c r="F418" s="372"/>
      <c r="H418" s="30"/>
      <c r="I418" s="343"/>
      <c r="J418" s="30"/>
      <c r="K418" s="30"/>
      <c r="L418" s="30"/>
    </row>
    <row r="419" spans="1:12" s="21" customFormat="1">
      <c r="A419" s="372"/>
      <c r="B419" s="343"/>
      <c r="C419" s="372"/>
      <c r="D419" s="372"/>
      <c r="E419" s="372"/>
      <c r="F419" s="372"/>
      <c r="H419" s="30"/>
      <c r="I419" s="343"/>
      <c r="J419" s="30"/>
      <c r="K419" s="30"/>
      <c r="L419" s="30"/>
    </row>
    <row r="420" spans="1:12" s="21" customFormat="1">
      <c r="A420" s="372"/>
      <c r="B420" s="343"/>
      <c r="C420" s="372"/>
      <c r="D420" s="372"/>
      <c r="E420" s="372"/>
      <c r="F420" s="372"/>
      <c r="H420" s="30"/>
      <c r="I420" s="343"/>
      <c r="J420" s="30"/>
      <c r="K420" s="30"/>
      <c r="L420" s="30"/>
    </row>
    <row r="421" spans="1:12" s="21" customFormat="1">
      <c r="A421" s="372"/>
      <c r="B421" s="343"/>
      <c r="C421" s="372"/>
      <c r="D421" s="372"/>
      <c r="E421" s="372"/>
      <c r="F421" s="372"/>
      <c r="H421" s="30"/>
      <c r="I421" s="343"/>
      <c r="J421" s="30"/>
      <c r="K421" s="30"/>
      <c r="L421" s="30"/>
    </row>
    <row r="422" spans="1:12" s="21" customFormat="1">
      <c r="A422" s="372"/>
      <c r="B422" s="343"/>
      <c r="C422" s="372"/>
      <c r="D422" s="372"/>
      <c r="E422" s="372"/>
      <c r="F422" s="372"/>
      <c r="H422" s="30"/>
      <c r="I422" s="343"/>
      <c r="J422" s="30"/>
      <c r="K422" s="30"/>
      <c r="L422" s="30"/>
    </row>
    <row r="423" spans="1:12" s="21" customFormat="1">
      <c r="A423" s="372"/>
      <c r="B423" s="343"/>
      <c r="C423" s="372"/>
      <c r="D423" s="372"/>
      <c r="E423" s="372"/>
      <c r="F423" s="372"/>
      <c r="H423" s="30"/>
      <c r="I423" s="343"/>
      <c r="J423" s="30"/>
      <c r="K423" s="30"/>
      <c r="L423" s="30"/>
    </row>
    <row r="424" spans="1:12" s="21" customFormat="1">
      <c r="A424" s="372"/>
      <c r="B424" s="343"/>
      <c r="C424" s="372"/>
      <c r="D424" s="372"/>
      <c r="E424" s="372"/>
      <c r="F424" s="372"/>
      <c r="H424" s="30"/>
      <c r="I424" s="343"/>
      <c r="J424" s="30"/>
      <c r="K424" s="30"/>
      <c r="L424" s="30"/>
    </row>
    <row r="425" spans="1:12" s="21" customFormat="1">
      <c r="A425" s="372"/>
      <c r="B425" s="343"/>
      <c r="C425" s="372"/>
      <c r="D425" s="372"/>
      <c r="E425" s="372"/>
      <c r="F425" s="372"/>
      <c r="H425" s="30"/>
      <c r="I425" s="343"/>
      <c r="J425" s="30"/>
      <c r="K425" s="30"/>
      <c r="L425" s="30"/>
    </row>
    <row r="426" spans="1:12" s="21" customFormat="1">
      <c r="A426" s="372"/>
      <c r="B426" s="343"/>
      <c r="C426" s="372"/>
      <c r="D426" s="372"/>
      <c r="E426" s="372"/>
      <c r="F426" s="372"/>
      <c r="H426" s="30"/>
      <c r="I426" s="343"/>
      <c r="J426" s="30"/>
      <c r="K426" s="30"/>
      <c r="L426" s="30"/>
    </row>
    <row r="427" spans="1:12" s="21" customFormat="1" ht="18">
      <c r="A427" s="372"/>
      <c r="B427" s="343"/>
      <c r="C427" s="376"/>
      <c r="D427" s="377"/>
      <c r="E427" s="345"/>
      <c r="F427" s="372"/>
      <c r="H427" s="30"/>
      <c r="I427" s="343"/>
      <c r="J427" s="30"/>
      <c r="K427" s="30"/>
      <c r="L427" s="30"/>
    </row>
    <row r="428" spans="1:12" s="21" customFormat="1" ht="18">
      <c r="A428" s="372"/>
      <c r="B428" s="343"/>
      <c r="C428" s="355"/>
      <c r="D428" s="377"/>
      <c r="E428" s="345"/>
      <c r="F428" s="372"/>
      <c r="H428" s="30"/>
      <c r="I428" s="343"/>
      <c r="J428" s="30"/>
      <c r="K428" s="30"/>
      <c r="L428" s="30"/>
    </row>
    <row r="429" spans="1:12" s="21" customFormat="1" ht="18">
      <c r="A429" s="372"/>
      <c r="B429" s="343"/>
      <c r="C429" s="355"/>
      <c r="D429" s="377"/>
      <c r="E429" s="378"/>
      <c r="F429" s="372"/>
      <c r="H429" s="30"/>
      <c r="I429" s="343"/>
      <c r="J429" s="30"/>
      <c r="K429" s="30"/>
      <c r="L429" s="30"/>
    </row>
    <row r="430" spans="1:12" s="21" customFormat="1" ht="18">
      <c r="A430" s="372"/>
      <c r="B430" s="343"/>
      <c r="C430" s="379"/>
      <c r="D430" s="377"/>
      <c r="E430" s="378"/>
      <c r="F430" s="372"/>
      <c r="H430" s="30"/>
      <c r="I430" s="30"/>
      <c r="J430" s="30"/>
      <c r="K430" s="30"/>
      <c r="L430" s="30"/>
    </row>
    <row r="431" spans="1:12">
      <c r="B431" s="30"/>
      <c r="C431" s="30"/>
      <c r="D431" s="122"/>
      <c r="E431" s="103"/>
    </row>
    <row r="432" spans="1:12">
      <c r="B432" s="30"/>
      <c r="C432" s="30"/>
      <c r="D432" s="122"/>
      <c r="E432" s="103"/>
    </row>
    <row r="433" spans="2:5">
      <c r="B433" s="30"/>
      <c r="C433" s="30"/>
      <c r="D433" s="122"/>
      <c r="E433" s="103"/>
    </row>
    <row r="434" spans="2:5">
      <c r="B434" s="30"/>
      <c r="C434" s="30"/>
      <c r="D434" s="122"/>
      <c r="E434" s="103"/>
    </row>
    <row r="435" spans="2:5">
      <c r="B435" s="30"/>
      <c r="C435" s="30"/>
      <c r="D435" s="122"/>
      <c r="E435" s="103"/>
    </row>
    <row r="436" spans="2:5">
      <c r="B436" s="30"/>
      <c r="C436" s="30"/>
      <c r="D436" s="122"/>
      <c r="E436" s="103"/>
    </row>
    <row r="437" spans="2:5">
      <c r="B437" s="30"/>
      <c r="C437" s="30"/>
      <c r="D437" s="122"/>
      <c r="E437" s="103"/>
    </row>
    <row r="438" spans="2:5">
      <c r="B438" s="30"/>
      <c r="C438" s="30"/>
      <c r="D438" s="122"/>
      <c r="E438" s="103"/>
    </row>
    <row r="439" spans="2:5">
      <c r="B439" s="30"/>
      <c r="C439" s="30"/>
      <c r="D439" s="122"/>
      <c r="E439" s="103"/>
    </row>
    <row r="440" spans="2:5">
      <c r="B440" s="30"/>
      <c r="C440" s="30"/>
      <c r="D440" s="122"/>
      <c r="E440" s="103"/>
    </row>
    <row r="441" spans="2:5">
      <c r="B441" s="30"/>
      <c r="C441" s="30"/>
      <c r="D441" s="122"/>
      <c r="E441" s="103"/>
    </row>
    <row r="442" spans="2:5">
      <c r="B442" s="30"/>
      <c r="C442" s="30"/>
      <c r="D442" s="122"/>
      <c r="E442" s="103"/>
    </row>
    <row r="443" spans="2:5">
      <c r="B443" s="30"/>
      <c r="C443" s="30"/>
      <c r="D443" s="122"/>
      <c r="E443" s="103"/>
    </row>
    <row r="444" spans="2:5">
      <c r="B444" s="30"/>
      <c r="C444" s="30"/>
      <c r="D444" s="122"/>
      <c r="E444" s="103"/>
    </row>
    <row r="445" spans="2:5">
      <c r="B445" s="30"/>
      <c r="C445" s="30"/>
      <c r="D445" s="122"/>
      <c r="E445" s="103"/>
    </row>
    <row r="446" spans="2:5">
      <c r="B446" s="30"/>
      <c r="C446" s="30"/>
      <c r="D446" s="122"/>
      <c r="E446" s="103"/>
    </row>
    <row r="447" spans="2:5">
      <c r="B447" s="30"/>
      <c r="C447" s="30"/>
      <c r="D447" s="122"/>
      <c r="E447" s="103"/>
    </row>
    <row r="448" spans="2:5">
      <c r="B448" s="30"/>
      <c r="C448" s="30"/>
      <c r="D448" s="122"/>
      <c r="E448" s="103"/>
    </row>
    <row r="449" spans="2:5">
      <c r="B449" s="30"/>
      <c r="C449" s="30"/>
      <c r="D449" s="122"/>
      <c r="E449" s="103"/>
    </row>
    <row r="450" spans="2:5">
      <c r="B450" s="30"/>
      <c r="C450" s="30"/>
      <c r="D450" s="122"/>
      <c r="E450" s="103"/>
    </row>
    <row r="451" spans="2:5">
      <c r="B451" s="30"/>
      <c r="C451" s="30"/>
      <c r="D451" s="122"/>
      <c r="E451" s="103"/>
    </row>
    <row r="452" spans="2:5">
      <c r="B452" s="30"/>
      <c r="C452" s="30"/>
      <c r="D452" s="122"/>
      <c r="E452" s="103"/>
    </row>
    <row r="453" spans="2:5">
      <c r="B453" s="30"/>
      <c r="C453" s="30"/>
      <c r="D453" s="122"/>
      <c r="E453" s="103"/>
    </row>
    <row r="454" spans="2:5">
      <c r="B454" s="30"/>
      <c r="C454" s="30"/>
      <c r="D454" s="122"/>
      <c r="E454" s="103"/>
    </row>
    <row r="455" spans="2:5">
      <c r="B455" s="30"/>
      <c r="C455" s="30"/>
      <c r="D455" s="122"/>
      <c r="E455" s="103"/>
    </row>
    <row r="456" spans="2:5">
      <c r="B456" s="30"/>
      <c r="C456" s="30"/>
      <c r="D456" s="122"/>
      <c r="E456" s="103"/>
    </row>
    <row r="457" spans="2:5">
      <c r="B457" s="30"/>
      <c r="C457" s="30"/>
      <c r="D457" s="122"/>
      <c r="E457" s="103"/>
    </row>
    <row r="458" spans="2:5">
      <c r="B458" s="30"/>
      <c r="C458" s="30"/>
      <c r="D458" s="122"/>
      <c r="E458" s="103"/>
    </row>
    <row r="459" spans="2:5">
      <c r="B459" s="30"/>
      <c r="C459" s="30"/>
      <c r="D459" s="122"/>
      <c r="E459" s="103"/>
    </row>
    <row r="460" spans="2:5">
      <c r="B460" s="30"/>
      <c r="C460" s="30"/>
      <c r="D460" s="122"/>
      <c r="E460" s="103"/>
    </row>
    <row r="461" spans="2:5">
      <c r="B461" s="30"/>
      <c r="C461" s="30"/>
      <c r="D461" s="122"/>
      <c r="E461" s="103"/>
    </row>
    <row r="462" spans="2:5">
      <c r="B462" s="30"/>
      <c r="C462" s="30"/>
      <c r="D462" s="122"/>
      <c r="E462" s="103"/>
    </row>
    <row r="463" spans="2:5">
      <c r="B463" s="30"/>
      <c r="C463" s="30"/>
      <c r="D463" s="122"/>
      <c r="E463" s="103"/>
    </row>
    <row r="464" spans="2:5">
      <c r="B464" s="30"/>
      <c r="C464" s="30"/>
      <c r="D464" s="122"/>
      <c r="E464" s="103"/>
    </row>
    <row r="465" spans="2:5">
      <c r="B465" s="30"/>
      <c r="C465" s="30"/>
      <c r="D465" s="122"/>
      <c r="E465" s="103"/>
    </row>
    <row r="466" spans="2:5">
      <c r="B466" s="30"/>
      <c r="C466" s="30"/>
      <c r="D466" s="122"/>
      <c r="E466" s="103"/>
    </row>
    <row r="467" spans="2:5">
      <c r="B467" s="30"/>
      <c r="C467" s="30"/>
      <c r="D467" s="122"/>
      <c r="E467" s="103"/>
    </row>
    <row r="468" spans="2:5">
      <c r="B468" s="30"/>
      <c r="C468" s="30"/>
      <c r="D468" s="122"/>
      <c r="E468" s="103"/>
    </row>
    <row r="469" spans="2:5">
      <c r="B469" s="30"/>
      <c r="C469" s="30"/>
      <c r="D469" s="122"/>
      <c r="E469" s="103"/>
    </row>
  </sheetData>
  <sortState ref="C6:E302">
    <sortCondition ref="E6:E302"/>
  </sortState>
  <mergeCells count="4">
    <mergeCell ref="A1:E1"/>
    <mergeCell ref="A2:F2"/>
    <mergeCell ref="A3:F3"/>
    <mergeCell ref="A4:F4"/>
  </mergeCells>
  <conditionalFormatting sqref="E6 E8:E13">
    <cfRule type="top10" dxfId="81" priority="82" percent="1" rank="1"/>
  </conditionalFormatting>
  <conditionalFormatting sqref="E14:E18 E23:E25 E21">
    <cfRule type="top10" dxfId="80" priority="81" percent="1" rank="1"/>
  </conditionalFormatting>
  <conditionalFormatting sqref="E26 E28:E31 E33 E35:E36">
    <cfRule type="top10" dxfId="79" priority="80" percent="1" rank="1"/>
  </conditionalFormatting>
  <conditionalFormatting sqref="E37 E39:E43 E45">
    <cfRule type="top10" dxfId="78" priority="79" percent="1" rank="1"/>
  </conditionalFormatting>
  <conditionalFormatting sqref="E46 E48 E50:E55">
    <cfRule type="top10" dxfId="77" priority="78" percent="1" rank="1"/>
  </conditionalFormatting>
  <conditionalFormatting sqref="E56:E57 E59:E64">
    <cfRule type="top10" dxfId="76" priority="77" percent="1" rank="1"/>
  </conditionalFormatting>
  <conditionalFormatting sqref="E66:E70 E72:E73">
    <cfRule type="top10" dxfId="75" priority="76" percent="1" rank="1"/>
  </conditionalFormatting>
  <conditionalFormatting sqref="E75 E85 E77:E78 E80:E81 E83">
    <cfRule type="top10" dxfId="74" priority="75" percent="1" rank="1"/>
  </conditionalFormatting>
  <conditionalFormatting sqref="E171:E172 E174:E179">
    <cfRule type="top10" dxfId="73" priority="66" percent="1" rank="1"/>
  </conditionalFormatting>
  <conditionalFormatting sqref="E181 E183 E186:E190">
    <cfRule type="top10" dxfId="72" priority="65" percent="1" rank="1"/>
  </conditionalFormatting>
  <conditionalFormatting sqref="E191:E195 E197:E198 E200">
    <cfRule type="top10" dxfId="71" priority="64" percent="1" rank="1"/>
  </conditionalFormatting>
  <conditionalFormatting sqref="E201:E202 E204 E206:E209 E211">
    <cfRule type="top10" dxfId="70" priority="63" percent="1" rank="1"/>
  </conditionalFormatting>
  <conditionalFormatting sqref="E228 E230:E236">
    <cfRule type="top10" dxfId="69" priority="61" percent="1" rank="1"/>
  </conditionalFormatting>
  <conditionalFormatting sqref="E237:E242 E244:E245">
    <cfRule type="top10" dxfId="68" priority="60" percent="1" rank="1"/>
  </conditionalFormatting>
  <conditionalFormatting sqref="E101 E104:E107 E111 E121:E122">
    <cfRule type="top10" dxfId="67" priority="52" percent="1" rank="1"/>
  </conditionalFormatting>
  <conditionalFormatting sqref="E289:E294 E7">
    <cfRule type="top10" dxfId="66" priority="46" percent="1" rank="1"/>
  </conditionalFormatting>
  <conditionalFormatting sqref="E295:E302">
    <cfRule type="top10" dxfId="65" priority="45" percent="1" rank="1"/>
  </conditionalFormatting>
  <conditionalFormatting sqref="I6 I8:I13">
    <cfRule type="top10" dxfId="64" priority="44" percent="1" rank="1"/>
  </conditionalFormatting>
  <conditionalFormatting sqref="I14:I25">
    <cfRule type="top10" dxfId="63" priority="43" percent="1" rank="1"/>
  </conditionalFormatting>
  <conditionalFormatting sqref="I26:I36">
    <cfRule type="top10" dxfId="62" priority="42" percent="1" rank="1"/>
  </conditionalFormatting>
  <conditionalFormatting sqref="I37:I45">
    <cfRule type="top10" dxfId="61" priority="41" percent="1" rank="1"/>
  </conditionalFormatting>
  <conditionalFormatting sqref="I46:I55">
    <cfRule type="top10" dxfId="60" priority="40" percent="1" rank="1"/>
  </conditionalFormatting>
  <conditionalFormatting sqref="I56:I65">
    <cfRule type="top10" dxfId="59" priority="39" percent="1" rank="1"/>
  </conditionalFormatting>
  <conditionalFormatting sqref="I66:I74">
    <cfRule type="top10" dxfId="58" priority="38" percent="1" rank="1"/>
  </conditionalFormatting>
  <conditionalFormatting sqref="I171:I180">
    <cfRule type="top10" dxfId="57" priority="36" percent="1" rank="1"/>
  </conditionalFormatting>
  <conditionalFormatting sqref="I181:I191">
    <cfRule type="top10" dxfId="56" priority="35" percent="1" rank="1"/>
  </conditionalFormatting>
  <conditionalFormatting sqref="I192:I201">
    <cfRule type="top10" dxfId="55" priority="34" percent="1" rank="1"/>
  </conditionalFormatting>
  <conditionalFormatting sqref="I202:I213">
    <cfRule type="top10" dxfId="54" priority="33" percent="1" rank="1"/>
  </conditionalFormatting>
  <conditionalFormatting sqref="I214:I225">
    <cfRule type="top10" dxfId="53" priority="32" percent="1" rank="1"/>
  </conditionalFormatting>
  <conditionalFormatting sqref="I226:I235">
    <cfRule type="top10" dxfId="52" priority="31" percent="1" rank="1"/>
  </conditionalFormatting>
  <conditionalFormatting sqref="I236:I244">
    <cfRule type="top10" dxfId="51" priority="30" percent="1" rank="1"/>
  </conditionalFormatting>
  <conditionalFormatting sqref="I245:I256">
    <cfRule type="top10" dxfId="50" priority="29" percent="1" rank="1"/>
  </conditionalFormatting>
  <conditionalFormatting sqref="I257:I264">
    <cfRule type="top10" dxfId="49" priority="28" percent="1" rank="1"/>
  </conditionalFormatting>
  <conditionalFormatting sqref="I271:I278">
    <cfRule type="top10" dxfId="48" priority="26" percent="1" rank="1"/>
  </conditionalFormatting>
  <conditionalFormatting sqref="I286:I293">
    <cfRule type="top10" dxfId="47" priority="24" percent="1" rank="1"/>
  </conditionalFormatting>
  <conditionalFormatting sqref="I294:I301">
    <cfRule type="top10" dxfId="46" priority="23" percent="1" rank="1"/>
  </conditionalFormatting>
  <conditionalFormatting sqref="I302:I309">
    <cfRule type="top10" dxfId="45" priority="22" percent="1" rank="1"/>
  </conditionalFormatting>
  <conditionalFormatting sqref="I310:I317">
    <cfRule type="top10" dxfId="44" priority="21" percent="1" rank="1"/>
  </conditionalFormatting>
  <conditionalFormatting sqref="I318:I325">
    <cfRule type="top10" dxfId="43" priority="20" percent="1" rank="1"/>
  </conditionalFormatting>
  <conditionalFormatting sqref="I326:I333">
    <cfRule type="top10" dxfId="42" priority="19" percent="1" rank="1"/>
  </conditionalFormatting>
  <conditionalFormatting sqref="I334:I341">
    <cfRule type="top10" dxfId="41" priority="18" percent="1" rank="1"/>
  </conditionalFormatting>
  <conditionalFormatting sqref="I342:I349">
    <cfRule type="top10" dxfId="40" priority="17" percent="1" rank="1"/>
  </conditionalFormatting>
  <conditionalFormatting sqref="I350:I357">
    <cfRule type="top10" dxfId="39" priority="16" percent="1" rank="1"/>
  </conditionalFormatting>
  <conditionalFormatting sqref="I358:I365">
    <cfRule type="top10" dxfId="38" priority="15" percent="1" rank="1"/>
  </conditionalFormatting>
  <conditionalFormatting sqref="I366:I373">
    <cfRule type="top10" dxfId="37" priority="14" percent="1" rank="1"/>
  </conditionalFormatting>
  <conditionalFormatting sqref="I374:I381">
    <cfRule type="top10" dxfId="36" priority="13" percent="1" rank="1"/>
  </conditionalFormatting>
  <conditionalFormatting sqref="I382:I389">
    <cfRule type="top10" dxfId="35" priority="12" percent="1" rank="1"/>
  </conditionalFormatting>
  <conditionalFormatting sqref="I390:I396">
    <cfRule type="top10" dxfId="34" priority="11" percent="1" rank="1"/>
  </conditionalFormatting>
  <conditionalFormatting sqref="I397:I404">
    <cfRule type="top10" dxfId="33" priority="10" percent="1" rank="1"/>
  </conditionalFormatting>
  <conditionalFormatting sqref="I405:I412">
    <cfRule type="top10" dxfId="32" priority="9" percent="1" rank="1"/>
  </conditionalFormatting>
  <conditionalFormatting sqref="I413:I414 I7">
    <cfRule type="top10" dxfId="31" priority="8" percent="1" rank="1"/>
  </conditionalFormatting>
  <conditionalFormatting sqref="G30:G40">
    <cfRule type="top10" dxfId="30" priority="6" percent="1" rank="1"/>
  </conditionalFormatting>
  <conditionalFormatting sqref="G41:G51">
    <cfRule type="top10" dxfId="29" priority="5" percent="1" rank="1"/>
  </conditionalFormatting>
  <conditionalFormatting sqref="G52:G60">
    <cfRule type="top10" dxfId="28" priority="4" percent="1" rank="1"/>
  </conditionalFormatting>
  <conditionalFormatting sqref="G61:G69">
    <cfRule type="top10" dxfId="27" priority="3" percent="1" rank="1"/>
  </conditionalFormatting>
  <conditionalFormatting sqref="G70:G82">
    <cfRule type="top10" dxfId="26" priority="2" percent="1" rank="1"/>
  </conditionalFormatting>
  <conditionalFormatting sqref="G28:G29 G10 H39 G12">
    <cfRule type="top10" dxfId="25" priority="227" percent="1" rank="1"/>
  </conditionalFormatting>
  <conditionalFormatting sqref="E74 E65 E58 E49 E47 E44 E38 E34">
    <cfRule type="top10" dxfId="24" priority="333" percent="1" rank="1"/>
  </conditionalFormatting>
  <conditionalFormatting sqref="E94 E86:E91 E96">
    <cfRule type="top10" dxfId="23" priority="397" percent="1" rank="1"/>
  </conditionalFormatting>
  <conditionalFormatting sqref="E165:E170 E161:E162">
    <cfRule type="top10" dxfId="22" priority="407" percent="1" rank="1"/>
  </conditionalFormatting>
  <conditionalFormatting sqref="E108:E110 E102:E103 E98:E100">
    <cfRule type="top10" dxfId="21" priority="448" percent="1" rank="1"/>
  </conditionalFormatting>
  <conditionalFormatting sqref="E112:E119">
    <cfRule type="top10" dxfId="20" priority="449" percent="1" rank="1"/>
  </conditionalFormatting>
  <conditionalFormatting sqref="E128:E132 E123:E124 E120">
    <cfRule type="top10" dxfId="19" priority="488" percent="1" rank="1"/>
  </conditionalFormatting>
  <conditionalFormatting sqref="E138:E141 E133:E136">
    <cfRule type="top10" dxfId="18" priority="489" percent="1" rank="1"/>
  </conditionalFormatting>
  <conditionalFormatting sqref="E148:E150 E142:E146">
    <cfRule type="top10" dxfId="17" priority="490" percent="1" rank="1"/>
  </conditionalFormatting>
  <conditionalFormatting sqref="E125:E127 E153 E137 E147 E159 E163">
    <cfRule type="top10" dxfId="16" priority="493" percent="1" rank="1"/>
  </conditionalFormatting>
  <conditionalFormatting sqref="E160 E154:E158 E151:E152">
    <cfRule type="top10" dxfId="15" priority="518" percent="1" rank="1"/>
  </conditionalFormatting>
  <conditionalFormatting sqref="E95 E92:E93 E84 E97 M163:M168 E82 E79 E76">
    <cfRule type="top10" dxfId="14" priority="529" percent="1" rank="1"/>
  </conditionalFormatting>
  <conditionalFormatting sqref="E199 E196 E184:E185 E182 E180 E173 E164">
    <cfRule type="top10" dxfId="13" priority="608" percent="1" rank="1"/>
  </conditionalFormatting>
  <conditionalFormatting sqref="E218:E220 E212 E214 E216 E223 E226">
    <cfRule type="top10" dxfId="12" priority="676" percent="1" rank="1"/>
  </conditionalFormatting>
  <conditionalFormatting sqref="E221 E217 E215 E213 E210 E205 E203">
    <cfRule type="top10" dxfId="11" priority="690" percent="1" rank="1"/>
  </conditionalFormatting>
  <conditionalFormatting sqref="E258 E252 E243 E229 E227 E224:E225 E222">
    <cfRule type="top10" dxfId="10" priority="765" percent="1" rank="1"/>
  </conditionalFormatting>
  <conditionalFormatting sqref="I75:I170">
    <cfRule type="top10" dxfId="9" priority="783" percent="1" rank="1"/>
  </conditionalFormatting>
  <conditionalFormatting sqref="G83:G174">
    <cfRule type="top10" dxfId="8" priority="784" percent="1" rank="1"/>
  </conditionalFormatting>
  <conditionalFormatting sqref="E253:E254 E246:E251">
    <cfRule type="top10" dxfId="7" priority="795" percent="1" rank="1"/>
  </conditionalFormatting>
  <conditionalFormatting sqref="E263:E264 E259:E261 E255:E257">
    <cfRule type="top10" dxfId="6" priority="823" percent="1" rank="1"/>
  </conditionalFormatting>
  <conditionalFormatting sqref="E265 E269:E274 E22">
    <cfRule type="top10" dxfId="5" priority="842" percent="1" rank="1"/>
  </conditionalFormatting>
  <conditionalFormatting sqref="E282:E283 E275:E280">
    <cfRule type="top10" dxfId="4" priority="845" percent="1" rank="1"/>
  </conditionalFormatting>
  <conditionalFormatting sqref="I265:I270">
    <cfRule type="top10" dxfId="3" priority="855" percent="1" rank="1"/>
  </conditionalFormatting>
  <conditionalFormatting sqref="E287:E288 E284 E266:E268 E281 E262">
    <cfRule type="top10" dxfId="2" priority="863" percent="1" rank="1"/>
  </conditionalFormatting>
  <conditionalFormatting sqref="E345 E71 E32 E27 E285:E286 E19:E20">
    <cfRule type="top10" dxfId="1" priority="866" percent="1" rank="1"/>
  </conditionalFormatting>
  <conditionalFormatting sqref="I279:I285">
    <cfRule type="top10" dxfId="0" priority="868" percent="1" rank="1"/>
  </conditionalFormatting>
  <hyperlinks>
    <hyperlink ref="C297" r:id="rId1" display="https://230020.kiasuo.ru/ous/4187872/students/1240000000280725182"/>
    <hyperlink ref="C51" r:id="rId2" display="https://230020.kiasuo.ru/ous/4187872/students/1240000000296718742"/>
    <hyperlink ref="C120" r:id="rId3" display="https://230020.kiasuo.ru/ous/4187872/students/2423002000001028451"/>
    <hyperlink ref="C146" r:id="rId4" display="https://230020.kiasuo.ru/ous/4187872/students/2423002000001028312"/>
  </hyperlinks>
  <printOptions horizontalCentered="1"/>
  <pageMargins left="0.39370078740157483" right="0" top="0.39370078740157483" bottom="0.19685039370078741" header="0" footer="0"/>
  <pageSetup paperSize="9" scale="86" fitToHeight="0" orientation="portrait" r:id="rId5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view="pageBreakPreview" topLeftCell="A28" zoomScale="80" zoomScaleNormal="90" zoomScaleSheetLayoutView="80" workbookViewId="0">
      <selection activeCell="N37" sqref="N37"/>
    </sheetView>
  </sheetViews>
  <sheetFormatPr defaultColWidth="9.140625" defaultRowHeight="15"/>
  <cols>
    <col min="1" max="1" width="5" style="10" customWidth="1"/>
    <col min="2" max="2" width="42.42578125" style="10" customWidth="1"/>
    <col min="3" max="10" width="13" style="10" customWidth="1"/>
    <col min="11" max="12" width="10.28515625" style="10" customWidth="1"/>
    <col min="13" max="13" width="9.140625" style="5"/>
    <col min="14" max="14" width="13.140625" style="5" customWidth="1"/>
    <col min="15" max="16384" width="9.140625" style="5"/>
  </cols>
  <sheetData>
    <row r="1" spans="1:12" ht="23.25" customHeight="1">
      <c r="A1" s="395" t="s">
        <v>26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</row>
    <row r="2" spans="1:12" ht="20.25">
      <c r="A2" s="1"/>
      <c r="B2" s="1"/>
      <c r="C2" s="24"/>
      <c r="D2" s="24"/>
      <c r="E2" s="24"/>
      <c r="F2" s="24"/>
      <c r="G2" s="24"/>
      <c r="H2" s="25"/>
      <c r="I2" s="26"/>
      <c r="J2" s="26"/>
      <c r="K2" s="26"/>
    </row>
    <row r="3" spans="1:12" ht="16.5">
      <c r="A3" s="27" t="s">
        <v>57</v>
      </c>
      <c r="B3" s="27"/>
      <c r="C3" s="28"/>
      <c r="D3" s="21"/>
      <c r="E3" s="28"/>
      <c r="F3" s="5"/>
      <c r="G3" s="29"/>
      <c r="I3" s="30"/>
      <c r="J3" s="30"/>
      <c r="K3" s="31"/>
      <c r="L3" s="15" t="s">
        <v>6</v>
      </c>
    </row>
    <row r="4" spans="1:12" ht="21.75" customHeight="1">
      <c r="A4" s="423" t="s">
        <v>14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</row>
    <row r="5" spans="1:12" ht="30" customHeight="1" thickBot="1">
      <c r="A5" s="424" t="s">
        <v>50</v>
      </c>
      <c r="B5" s="424"/>
      <c r="C5" s="424"/>
      <c r="D5" s="424"/>
      <c r="E5" s="424"/>
      <c r="F5" s="424"/>
      <c r="G5" s="424"/>
      <c r="H5" s="424"/>
      <c r="I5" s="424"/>
      <c r="J5" s="424"/>
      <c r="K5" s="424"/>
      <c r="L5" s="424"/>
    </row>
    <row r="6" spans="1:12" s="11" customFormat="1" ht="39" thickBot="1">
      <c r="A6" s="32" t="s">
        <v>0</v>
      </c>
      <c r="B6" s="33" t="s">
        <v>7</v>
      </c>
      <c r="C6" s="23" t="s">
        <v>8</v>
      </c>
      <c r="D6" s="23" t="s">
        <v>29</v>
      </c>
      <c r="E6" s="23" t="s">
        <v>9</v>
      </c>
      <c r="F6" s="23" t="s">
        <v>15</v>
      </c>
      <c r="G6" s="23" t="s">
        <v>10</v>
      </c>
      <c r="H6" s="23" t="s">
        <v>11</v>
      </c>
      <c r="I6" s="23" t="s">
        <v>27</v>
      </c>
      <c r="J6" s="23" t="s">
        <v>12</v>
      </c>
      <c r="K6" s="22" t="s">
        <v>13</v>
      </c>
      <c r="L6" s="66" t="s">
        <v>2</v>
      </c>
    </row>
    <row r="7" spans="1:12" s="35" customFormat="1" ht="24" customHeight="1">
      <c r="A7" s="68">
        <v>1</v>
      </c>
      <c r="B7" s="61" t="s">
        <v>59</v>
      </c>
      <c r="C7" s="43">
        <v>6</v>
      </c>
      <c r="D7" s="43">
        <v>6</v>
      </c>
      <c r="E7" s="43">
        <v>6</v>
      </c>
      <c r="F7" s="43">
        <v>6</v>
      </c>
      <c r="G7" s="43">
        <v>6</v>
      </c>
      <c r="H7" s="43">
        <v>6</v>
      </c>
      <c r="I7" s="43">
        <v>5</v>
      </c>
      <c r="J7" s="43">
        <v>6</v>
      </c>
      <c r="K7" s="45">
        <f t="shared" ref="K7:K50" si="0">SUM(C7:J7)</f>
        <v>47</v>
      </c>
      <c r="L7" s="69"/>
    </row>
    <row r="8" spans="1:12" s="35" customFormat="1" ht="24" customHeight="1">
      <c r="A8" s="36">
        <v>2</v>
      </c>
      <c r="B8" s="61" t="s">
        <v>60</v>
      </c>
      <c r="C8" s="44">
        <v>9</v>
      </c>
      <c r="D8" s="44">
        <v>7</v>
      </c>
      <c r="E8" s="44">
        <v>7</v>
      </c>
      <c r="F8" s="44">
        <v>7</v>
      </c>
      <c r="G8" s="44">
        <v>6</v>
      </c>
      <c r="H8" s="44">
        <v>6</v>
      </c>
      <c r="I8" s="44">
        <v>6</v>
      </c>
      <c r="J8" s="44">
        <v>7</v>
      </c>
      <c r="K8" s="46">
        <f t="shared" si="0"/>
        <v>55</v>
      </c>
      <c r="L8" s="70"/>
    </row>
    <row r="9" spans="1:12" s="35" customFormat="1" ht="24" customHeight="1">
      <c r="A9" s="36">
        <v>3</v>
      </c>
      <c r="B9" s="61" t="s">
        <v>61</v>
      </c>
      <c r="C9" s="44">
        <v>0</v>
      </c>
      <c r="D9" s="44">
        <v>0</v>
      </c>
      <c r="E9" s="44">
        <v>0</v>
      </c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46">
        <f t="shared" si="0"/>
        <v>0</v>
      </c>
      <c r="L9" s="71"/>
    </row>
    <row r="10" spans="1:12" s="35" customFormat="1" ht="24" customHeight="1">
      <c r="A10" s="36">
        <v>4</v>
      </c>
      <c r="B10" s="61" t="s">
        <v>48</v>
      </c>
      <c r="C10" s="44">
        <v>10</v>
      </c>
      <c r="D10" s="44">
        <v>10</v>
      </c>
      <c r="E10" s="44">
        <v>9</v>
      </c>
      <c r="F10" s="44">
        <v>8</v>
      </c>
      <c r="G10" s="44">
        <v>10</v>
      </c>
      <c r="H10" s="44">
        <v>9</v>
      </c>
      <c r="I10" s="44">
        <v>10</v>
      </c>
      <c r="J10" s="44">
        <v>9</v>
      </c>
      <c r="K10" s="46">
        <f t="shared" si="0"/>
        <v>75</v>
      </c>
      <c r="L10" s="72"/>
    </row>
    <row r="11" spans="1:12" s="35" customFormat="1" ht="24" customHeight="1">
      <c r="A11" s="36">
        <v>5</v>
      </c>
      <c r="B11" s="61" t="s">
        <v>62</v>
      </c>
      <c r="C11" s="44">
        <v>5</v>
      </c>
      <c r="D11" s="44">
        <v>4</v>
      </c>
      <c r="E11" s="44">
        <v>2</v>
      </c>
      <c r="F11" s="44">
        <v>2</v>
      </c>
      <c r="G11" s="44">
        <v>4</v>
      </c>
      <c r="H11" s="44">
        <v>4</v>
      </c>
      <c r="I11" s="44">
        <v>4</v>
      </c>
      <c r="J11" s="44">
        <v>3</v>
      </c>
      <c r="K11" s="46">
        <f t="shared" si="0"/>
        <v>28</v>
      </c>
      <c r="L11" s="70"/>
    </row>
    <row r="12" spans="1:12" s="35" customFormat="1" ht="24" customHeight="1">
      <c r="A12" s="36">
        <v>6</v>
      </c>
      <c r="B12" s="61" t="s">
        <v>63</v>
      </c>
      <c r="C12" s="44">
        <v>5</v>
      </c>
      <c r="D12" s="44">
        <v>6</v>
      </c>
      <c r="E12" s="44">
        <v>0</v>
      </c>
      <c r="F12" s="44">
        <v>0</v>
      </c>
      <c r="G12" s="44">
        <v>4</v>
      </c>
      <c r="H12" s="44">
        <v>3</v>
      </c>
      <c r="I12" s="44">
        <v>5</v>
      </c>
      <c r="J12" s="44">
        <v>3</v>
      </c>
      <c r="K12" s="46">
        <f t="shared" si="0"/>
        <v>26</v>
      </c>
      <c r="L12" s="70"/>
    </row>
    <row r="13" spans="1:12" s="35" customFormat="1" ht="24" customHeight="1">
      <c r="A13" s="36">
        <v>7</v>
      </c>
      <c r="B13" s="61" t="s">
        <v>64</v>
      </c>
      <c r="C13" s="44">
        <v>7</v>
      </c>
      <c r="D13" s="44">
        <v>7</v>
      </c>
      <c r="E13" s="44">
        <v>6</v>
      </c>
      <c r="F13" s="44">
        <v>4</v>
      </c>
      <c r="G13" s="44">
        <v>4</v>
      </c>
      <c r="H13" s="44">
        <v>4</v>
      </c>
      <c r="I13" s="44">
        <v>5</v>
      </c>
      <c r="J13" s="44">
        <v>4</v>
      </c>
      <c r="K13" s="46">
        <f t="shared" si="0"/>
        <v>41</v>
      </c>
      <c r="L13" s="70"/>
    </row>
    <row r="14" spans="1:12" s="35" customFormat="1" ht="24" customHeight="1">
      <c r="A14" s="36">
        <v>8</v>
      </c>
      <c r="B14" s="61" t="s">
        <v>65</v>
      </c>
      <c r="C14" s="44">
        <v>8</v>
      </c>
      <c r="D14" s="44">
        <v>6</v>
      </c>
      <c r="E14" s="44">
        <v>5</v>
      </c>
      <c r="F14" s="44">
        <v>0</v>
      </c>
      <c r="G14" s="44">
        <v>5</v>
      </c>
      <c r="H14" s="44">
        <v>4</v>
      </c>
      <c r="I14" s="44">
        <v>0</v>
      </c>
      <c r="J14" s="44">
        <v>3</v>
      </c>
      <c r="K14" s="46">
        <f t="shared" si="0"/>
        <v>31</v>
      </c>
      <c r="L14" s="70"/>
    </row>
    <row r="15" spans="1:12" s="35" customFormat="1" ht="24" customHeight="1">
      <c r="A15" s="36">
        <v>9</v>
      </c>
      <c r="B15" s="61" t="s">
        <v>31</v>
      </c>
      <c r="C15" s="44">
        <v>9</v>
      </c>
      <c r="D15" s="44">
        <v>9</v>
      </c>
      <c r="E15" s="44">
        <v>8</v>
      </c>
      <c r="F15" s="44">
        <v>8</v>
      </c>
      <c r="G15" s="44">
        <v>9</v>
      </c>
      <c r="H15" s="44">
        <v>8</v>
      </c>
      <c r="I15" s="44">
        <v>9</v>
      </c>
      <c r="J15" s="44">
        <v>8</v>
      </c>
      <c r="K15" s="46">
        <f t="shared" si="0"/>
        <v>68</v>
      </c>
      <c r="L15" s="70"/>
    </row>
    <row r="16" spans="1:12" s="35" customFormat="1" ht="24" customHeight="1">
      <c r="A16" s="36">
        <v>10</v>
      </c>
      <c r="B16" s="61" t="s">
        <v>32</v>
      </c>
      <c r="C16" s="44">
        <v>8</v>
      </c>
      <c r="D16" s="44">
        <v>8</v>
      </c>
      <c r="E16" s="44">
        <v>5</v>
      </c>
      <c r="F16" s="44">
        <v>6</v>
      </c>
      <c r="G16" s="44">
        <v>6</v>
      </c>
      <c r="H16" s="44">
        <v>6</v>
      </c>
      <c r="I16" s="44">
        <v>7</v>
      </c>
      <c r="J16" s="44">
        <v>6</v>
      </c>
      <c r="K16" s="46">
        <f t="shared" si="0"/>
        <v>52</v>
      </c>
      <c r="L16" s="70"/>
    </row>
    <row r="17" spans="1:12" s="35" customFormat="1" ht="24" customHeight="1">
      <c r="A17" s="36">
        <v>11</v>
      </c>
      <c r="B17" s="61" t="s">
        <v>66</v>
      </c>
      <c r="C17" s="44">
        <v>10</v>
      </c>
      <c r="D17" s="44">
        <v>10</v>
      </c>
      <c r="E17" s="44">
        <v>9</v>
      </c>
      <c r="F17" s="44">
        <v>6</v>
      </c>
      <c r="G17" s="44">
        <v>9</v>
      </c>
      <c r="H17" s="44">
        <v>9</v>
      </c>
      <c r="I17" s="44">
        <v>10</v>
      </c>
      <c r="J17" s="44">
        <v>9</v>
      </c>
      <c r="K17" s="46">
        <f t="shared" si="0"/>
        <v>72</v>
      </c>
      <c r="L17" s="72"/>
    </row>
    <row r="18" spans="1:12" s="35" customFormat="1" ht="24" customHeight="1">
      <c r="A18" s="36">
        <v>12</v>
      </c>
      <c r="B18" s="61" t="s">
        <v>18</v>
      </c>
      <c r="C18" s="44">
        <v>7</v>
      </c>
      <c r="D18" s="44">
        <v>6</v>
      </c>
      <c r="E18" s="44">
        <v>6</v>
      </c>
      <c r="F18" s="44">
        <v>7</v>
      </c>
      <c r="G18" s="44">
        <v>6</v>
      </c>
      <c r="H18" s="44">
        <v>5</v>
      </c>
      <c r="I18" s="44">
        <v>7</v>
      </c>
      <c r="J18" s="44">
        <v>6</v>
      </c>
      <c r="K18" s="46">
        <f t="shared" si="0"/>
        <v>50</v>
      </c>
      <c r="L18" s="70"/>
    </row>
    <row r="19" spans="1:12" s="35" customFormat="1" ht="24" customHeight="1">
      <c r="A19" s="36">
        <v>13</v>
      </c>
      <c r="B19" s="61" t="s">
        <v>67</v>
      </c>
      <c r="C19" s="44">
        <v>0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6">
        <f t="shared" si="0"/>
        <v>0</v>
      </c>
      <c r="L19" s="71"/>
    </row>
    <row r="20" spans="1:12" s="35" customFormat="1" ht="24" customHeight="1">
      <c r="A20" s="36">
        <v>14</v>
      </c>
      <c r="B20" s="61" t="s">
        <v>22</v>
      </c>
      <c r="C20" s="44">
        <v>7</v>
      </c>
      <c r="D20" s="44">
        <v>7</v>
      </c>
      <c r="E20" s="44">
        <v>6</v>
      </c>
      <c r="F20" s="44">
        <v>6</v>
      </c>
      <c r="G20" s="44">
        <v>6</v>
      </c>
      <c r="H20" s="44">
        <v>6</v>
      </c>
      <c r="I20" s="44">
        <v>7</v>
      </c>
      <c r="J20" s="44">
        <v>6</v>
      </c>
      <c r="K20" s="46">
        <f t="shared" si="0"/>
        <v>51</v>
      </c>
      <c r="L20" s="70"/>
    </row>
    <row r="21" spans="1:12" s="35" customFormat="1" ht="24" customHeight="1">
      <c r="A21" s="36">
        <v>15</v>
      </c>
      <c r="B21" s="61" t="s">
        <v>68</v>
      </c>
      <c r="C21" s="44">
        <v>5</v>
      </c>
      <c r="D21" s="44">
        <v>4</v>
      </c>
      <c r="E21" s="44">
        <v>4</v>
      </c>
      <c r="F21" s="44">
        <v>3</v>
      </c>
      <c r="G21" s="44">
        <v>4</v>
      </c>
      <c r="H21" s="44">
        <v>4</v>
      </c>
      <c r="I21" s="44">
        <v>0</v>
      </c>
      <c r="J21" s="44">
        <v>3</v>
      </c>
      <c r="K21" s="46">
        <f t="shared" si="0"/>
        <v>27</v>
      </c>
      <c r="L21" s="70"/>
    </row>
    <row r="22" spans="1:12" s="35" customFormat="1" ht="24" customHeight="1">
      <c r="A22" s="36">
        <v>16</v>
      </c>
      <c r="B22" s="61" t="s">
        <v>69</v>
      </c>
      <c r="C22" s="44">
        <v>7</v>
      </c>
      <c r="D22" s="44">
        <v>7</v>
      </c>
      <c r="E22" s="44">
        <v>7</v>
      </c>
      <c r="F22" s="44">
        <v>6</v>
      </c>
      <c r="G22" s="44">
        <v>6</v>
      </c>
      <c r="H22" s="44">
        <v>0</v>
      </c>
      <c r="I22" s="44">
        <v>6</v>
      </c>
      <c r="J22" s="44">
        <v>6</v>
      </c>
      <c r="K22" s="46">
        <f t="shared" si="0"/>
        <v>45</v>
      </c>
      <c r="L22" s="70"/>
    </row>
    <row r="23" spans="1:12" s="35" customFormat="1" ht="24" customHeight="1">
      <c r="A23" s="36">
        <v>17</v>
      </c>
      <c r="B23" s="61" t="s">
        <v>20</v>
      </c>
      <c r="C23" s="44">
        <v>6</v>
      </c>
      <c r="D23" s="44">
        <v>7</v>
      </c>
      <c r="E23" s="44">
        <v>5</v>
      </c>
      <c r="F23" s="44">
        <v>5</v>
      </c>
      <c r="G23" s="44">
        <v>6</v>
      </c>
      <c r="H23" s="44">
        <v>5</v>
      </c>
      <c r="I23" s="44">
        <v>4</v>
      </c>
      <c r="J23" s="44">
        <v>5</v>
      </c>
      <c r="K23" s="46">
        <f t="shared" si="0"/>
        <v>43</v>
      </c>
      <c r="L23" s="70"/>
    </row>
    <row r="24" spans="1:12" s="35" customFormat="1" ht="24" customHeight="1">
      <c r="A24" s="36">
        <v>18</v>
      </c>
      <c r="B24" s="61" t="s">
        <v>34</v>
      </c>
      <c r="C24" s="44">
        <v>7</v>
      </c>
      <c r="D24" s="44">
        <v>6</v>
      </c>
      <c r="E24" s="44">
        <v>6</v>
      </c>
      <c r="F24" s="44">
        <v>4</v>
      </c>
      <c r="G24" s="44">
        <v>6</v>
      </c>
      <c r="H24" s="44">
        <v>5</v>
      </c>
      <c r="I24" s="44">
        <v>5</v>
      </c>
      <c r="J24" s="44">
        <v>5</v>
      </c>
      <c r="K24" s="46">
        <f t="shared" si="0"/>
        <v>44</v>
      </c>
      <c r="L24" s="70"/>
    </row>
    <row r="25" spans="1:12" s="35" customFormat="1" ht="24" customHeight="1">
      <c r="A25" s="36">
        <v>19</v>
      </c>
      <c r="B25" s="61" t="s">
        <v>70</v>
      </c>
      <c r="C25" s="44">
        <v>8</v>
      </c>
      <c r="D25" s="44">
        <v>7</v>
      </c>
      <c r="E25" s="44">
        <v>6</v>
      </c>
      <c r="F25" s="44">
        <v>5</v>
      </c>
      <c r="G25" s="44">
        <v>5</v>
      </c>
      <c r="H25" s="44">
        <v>5</v>
      </c>
      <c r="I25" s="44">
        <v>6</v>
      </c>
      <c r="J25" s="44">
        <v>5</v>
      </c>
      <c r="K25" s="46">
        <f t="shared" si="0"/>
        <v>47</v>
      </c>
      <c r="L25" s="70"/>
    </row>
    <row r="26" spans="1:12" s="35" customFormat="1" ht="24" customHeight="1">
      <c r="A26" s="36">
        <v>20</v>
      </c>
      <c r="B26" s="61" t="s">
        <v>71</v>
      </c>
      <c r="C26" s="44">
        <v>6</v>
      </c>
      <c r="D26" s="44">
        <v>6</v>
      </c>
      <c r="E26" s="44">
        <v>5</v>
      </c>
      <c r="F26" s="44">
        <v>0</v>
      </c>
      <c r="G26" s="44">
        <v>4</v>
      </c>
      <c r="H26" s="44">
        <v>5</v>
      </c>
      <c r="I26" s="44">
        <v>5</v>
      </c>
      <c r="J26" s="44">
        <v>5</v>
      </c>
      <c r="K26" s="46">
        <f t="shared" si="0"/>
        <v>36</v>
      </c>
      <c r="L26" s="70"/>
    </row>
    <row r="27" spans="1:12" s="35" customFormat="1" ht="24" customHeight="1">
      <c r="A27" s="36">
        <v>21</v>
      </c>
      <c r="B27" s="61" t="s">
        <v>72</v>
      </c>
      <c r="C27" s="44">
        <v>5</v>
      </c>
      <c r="D27" s="44">
        <v>7</v>
      </c>
      <c r="E27" s="44">
        <v>6</v>
      </c>
      <c r="F27" s="44">
        <v>5</v>
      </c>
      <c r="G27" s="44">
        <v>5</v>
      </c>
      <c r="H27" s="44">
        <v>5</v>
      </c>
      <c r="I27" s="44">
        <v>6</v>
      </c>
      <c r="J27" s="44">
        <v>5</v>
      </c>
      <c r="K27" s="46">
        <f t="shared" si="0"/>
        <v>44</v>
      </c>
      <c r="L27" s="70"/>
    </row>
    <row r="28" spans="1:12" s="35" customFormat="1" ht="24" customHeight="1">
      <c r="A28" s="36">
        <v>22</v>
      </c>
      <c r="B28" s="61" t="s">
        <v>73</v>
      </c>
      <c r="C28" s="44">
        <v>9</v>
      </c>
      <c r="D28" s="44">
        <v>7</v>
      </c>
      <c r="E28" s="44">
        <v>6</v>
      </c>
      <c r="F28" s="44">
        <v>5</v>
      </c>
      <c r="G28" s="44">
        <v>5</v>
      </c>
      <c r="H28" s="44">
        <v>6</v>
      </c>
      <c r="I28" s="44">
        <v>6</v>
      </c>
      <c r="J28" s="44">
        <v>6</v>
      </c>
      <c r="K28" s="46">
        <f t="shared" si="0"/>
        <v>50</v>
      </c>
      <c r="L28" s="70"/>
    </row>
    <row r="29" spans="1:12" s="35" customFormat="1" ht="24" customHeight="1">
      <c r="A29" s="36">
        <v>23</v>
      </c>
      <c r="B29" s="61" t="s">
        <v>74</v>
      </c>
      <c r="C29" s="44">
        <v>8</v>
      </c>
      <c r="D29" s="44">
        <v>7</v>
      </c>
      <c r="E29" s="44">
        <v>6</v>
      </c>
      <c r="F29" s="44">
        <v>5</v>
      </c>
      <c r="G29" s="44">
        <v>5</v>
      </c>
      <c r="H29" s="44">
        <v>4</v>
      </c>
      <c r="I29" s="44">
        <v>7</v>
      </c>
      <c r="J29" s="44">
        <v>5</v>
      </c>
      <c r="K29" s="46">
        <f t="shared" si="0"/>
        <v>47</v>
      </c>
      <c r="L29" s="70"/>
    </row>
    <row r="30" spans="1:12" s="35" customFormat="1" ht="24" customHeight="1">
      <c r="A30" s="36">
        <v>24</v>
      </c>
      <c r="B30" s="61" t="s">
        <v>46</v>
      </c>
      <c r="C30" s="44">
        <v>7</v>
      </c>
      <c r="D30" s="44">
        <v>7</v>
      </c>
      <c r="E30" s="44">
        <v>6</v>
      </c>
      <c r="F30" s="44">
        <v>5</v>
      </c>
      <c r="G30" s="44">
        <v>5</v>
      </c>
      <c r="H30" s="44">
        <v>6</v>
      </c>
      <c r="I30" s="44">
        <v>7</v>
      </c>
      <c r="J30" s="44">
        <v>6</v>
      </c>
      <c r="K30" s="46">
        <f t="shared" si="0"/>
        <v>49</v>
      </c>
      <c r="L30" s="70"/>
    </row>
    <row r="31" spans="1:12" s="35" customFormat="1" ht="24" customHeight="1">
      <c r="A31" s="36">
        <v>25</v>
      </c>
      <c r="B31" s="61" t="s">
        <v>75</v>
      </c>
      <c r="C31" s="44">
        <v>7</v>
      </c>
      <c r="D31" s="44">
        <v>6</v>
      </c>
      <c r="E31" s="44">
        <v>5</v>
      </c>
      <c r="F31" s="44">
        <v>5</v>
      </c>
      <c r="G31" s="44">
        <v>5</v>
      </c>
      <c r="H31" s="44">
        <v>5</v>
      </c>
      <c r="I31" s="44">
        <v>5</v>
      </c>
      <c r="J31" s="44">
        <v>5</v>
      </c>
      <c r="K31" s="46">
        <f t="shared" si="0"/>
        <v>43</v>
      </c>
      <c r="L31" s="70"/>
    </row>
    <row r="32" spans="1:12" s="35" customFormat="1" ht="24" customHeight="1">
      <c r="A32" s="36">
        <v>26</v>
      </c>
      <c r="B32" s="61" t="s">
        <v>76</v>
      </c>
      <c r="C32" s="44">
        <v>5</v>
      </c>
      <c r="D32" s="44">
        <v>7</v>
      </c>
      <c r="E32" s="44">
        <v>4</v>
      </c>
      <c r="F32" s="44">
        <v>4</v>
      </c>
      <c r="G32" s="44">
        <v>4</v>
      </c>
      <c r="H32" s="44">
        <v>4</v>
      </c>
      <c r="I32" s="44">
        <v>5</v>
      </c>
      <c r="J32" s="44">
        <v>5</v>
      </c>
      <c r="K32" s="46">
        <f t="shared" si="0"/>
        <v>38</v>
      </c>
      <c r="L32" s="70"/>
    </row>
    <row r="33" spans="1:12" s="35" customFormat="1" ht="24" customHeight="1">
      <c r="A33" s="36">
        <v>27</v>
      </c>
      <c r="B33" s="62" t="s">
        <v>77</v>
      </c>
      <c r="C33" s="44">
        <v>7</v>
      </c>
      <c r="D33" s="44">
        <v>6</v>
      </c>
      <c r="E33" s="44">
        <v>6</v>
      </c>
      <c r="F33" s="44">
        <v>5</v>
      </c>
      <c r="G33" s="44">
        <v>5</v>
      </c>
      <c r="H33" s="44">
        <v>5</v>
      </c>
      <c r="I33" s="44">
        <v>5</v>
      </c>
      <c r="J33" s="44">
        <v>5</v>
      </c>
      <c r="K33" s="46">
        <f t="shared" si="0"/>
        <v>44</v>
      </c>
      <c r="L33" s="70"/>
    </row>
    <row r="34" spans="1:12" s="35" customFormat="1" ht="24" customHeight="1">
      <c r="A34" s="36">
        <v>28</v>
      </c>
      <c r="B34" s="61" t="s">
        <v>78</v>
      </c>
      <c r="C34" s="44">
        <v>7</v>
      </c>
      <c r="D34" s="44">
        <v>6</v>
      </c>
      <c r="E34" s="44">
        <v>5</v>
      </c>
      <c r="F34" s="44">
        <v>5</v>
      </c>
      <c r="G34" s="44">
        <v>6</v>
      </c>
      <c r="H34" s="44">
        <v>6</v>
      </c>
      <c r="I34" s="44">
        <v>6</v>
      </c>
      <c r="J34" s="44">
        <v>5</v>
      </c>
      <c r="K34" s="46">
        <f t="shared" si="0"/>
        <v>46</v>
      </c>
      <c r="L34" s="70"/>
    </row>
    <row r="35" spans="1:12" s="35" customFormat="1" ht="24" customHeight="1">
      <c r="A35" s="36">
        <v>29</v>
      </c>
      <c r="B35" s="63" t="s">
        <v>79</v>
      </c>
      <c r="C35" s="44">
        <v>6</v>
      </c>
      <c r="D35" s="44">
        <v>6</v>
      </c>
      <c r="E35" s="44">
        <v>5</v>
      </c>
      <c r="F35" s="44">
        <v>3</v>
      </c>
      <c r="G35" s="44">
        <v>4</v>
      </c>
      <c r="H35" s="44">
        <v>3</v>
      </c>
      <c r="I35" s="44">
        <v>4</v>
      </c>
      <c r="J35" s="44">
        <v>4</v>
      </c>
      <c r="K35" s="46">
        <f t="shared" si="0"/>
        <v>35</v>
      </c>
      <c r="L35" s="70"/>
    </row>
    <row r="36" spans="1:12" s="35" customFormat="1" ht="24" customHeight="1">
      <c r="A36" s="36">
        <v>30</v>
      </c>
      <c r="B36" s="63" t="s">
        <v>80</v>
      </c>
      <c r="C36" s="44">
        <v>6</v>
      </c>
      <c r="D36" s="44">
        <v>6</v>
      </c>
      <c r="E36" s="44">
        <v>6</v>
      </c>
      <c r="F36" s="44">
        <v>5</v>
      </c>
      <c r="G36" s="44">
        <v>5</v>
      </c>
      <c r="H36" s="44">
        <v>5</v>
      </c>
      <c r="I36" s="44">
        <v>6</v>
      </c>
      <c r="J36" s="44">
        <v>5</v>
      </c>
      <c r="K36" s="46">
        <f t="shared" si="0"/>
        <v>44</v>
      </c>
      <c r="L36" s="70"/>
    </row>
    <row r="37" spans="1:12" s="35" customFormat="1" ht="24" customHeight="1">
      <c r="A37" s="36">
        <v>31</v>
      </c>
      <c r="B37" s="63" t="s">
        <v>81</v>
      </c>
      <c r="C37" s="44">
        <v>8</v>
      </c>
      <c r="D37" s="44">
        <v>9</v>
      </c>
      <c r="E37" s="44">
        <v>8</v>
      </c>
      <c r="F37" s="44">
        <v>8</v>
      </c>
      <c r="G37" s="44">
        <v>9</v>
      </c>
      <c r="H37" s="44">
        <v>8</v>
      </c>
      <c r="I37" s="44">
        <v>9</v>
      </c>
      <c r="J37" s="44">
        <v>9</v>
      </c>
      <c r="K37" s="46">
        <f t="shared" si="0"/>
        <v>68</v>
      </c>
      <c r="L37" s="70"/>
    </row>
    <row r="38" spans="1:12" s="35" customFormat="1" ht="24" customHeight="1">
      <c r="A38" s="36">
        <v>32</v>
      </c>
      <c r="B38" s="63" t="s">
        <v>82</v>
      </c>
      <c r="C38" s="44">
        <v>7</v>
      </c>
      <c r="D38" s="44">
        <v>7</v>
      </c>
      <c r="E38" s="44">
        <v>6</v>
      </c>
      <c r="F38" s="44">
        <v>7</v>
      </c>
      <c r="G38" s="44">
        <v>6</v>
      </c>
      <c r="H38" s="44">
        <v>6</v>
      </c>
      <c r="I38" s="44">
        <v>7</v>
      </c>
      <c r="J38" s="44">
        <v>7</v>
      </c>
      <c r="K38" s="46">
        <f t="shared" si="0"/>
        <v>53</v>
      </c>
      <c r="L38" s="70"/>
    </row>
    <row r="39" spans="1:12" s="35" customFormat="1" ht="24" customHeight="1">
      <c r="A39" s="36">
        <v>33</v>
      </c>
      <c r="B39" s="63" t="s">
        <v>83</v>
      </c>
      <c r="C39" s="44">
        <v>7</v>
      </c>
      <c r="D39" s="44">
        <v>7</v>
      </c>
      <c r="E39" s="44">
        <v>7</v>
      </c>
      <c r="F39" s="44">
        <v>7</v>
      </c>
      <c r="G39" s="44">
        <v>7</v>
      </c>
      <c r="H39" s="44">
        <v>7</v>
      </c>
      <c r="I39" s="44">
        <v>8</v>
      </c>
      <c r="J39" s="44">
        <v>7</v>
      </c>
      <c r="K39" s="46">
        <f t="shared" si="0"/>
        <v>57</v>
      </c>
      <c r="L39" s="70"/>
    </row>
    <row r="40" spans="1:12" s="35" customFormat="1" ht="24" customHeight="1">
      <c r="A40" s="36">
        <v>34</v>
      </c>
      <c r="B40" s="63" t="s">
        <v>28</v>
      </c>
      <c r="C40" s="44">
        <v>7</v>
      </c>
      <c r="D40" s="44">
        <v>6</v>
      </c>
      <c r="E40" s="44">
        <v>6</v>
      </c>
      <c r="F40" s="44">
        <v>5</v>
      </c>
      <c r="G40" s="44">
        <v>5</v>
      </c>
      <c r="H40" s="44">
        <v>5</v>
      </c>
      <c r="I40" s="44">
        <v>6</v>
      </c>
      <c r="J40" s="44">
        <v>5</v>
      </c>
      <c r="K40" s="46">
        <f t="shared" si="0"/>
        <v>45</v>
      </c>
      <c r="L40" s="70"/>
    </row>
    <row r="41" spans="1:12" s="35" customFormat="1" ht="24" customHeight="1">
      <c r="A41" s="36">
        <v>35</v>
      </c>
      <c r="B41" s="63" t="s">
        <v>84</v>
      </c>
      <c r="C41" s="44">
        <v>6</v>
      </c>
      <c r="D41" s="44">
        <v>6</v>
      </c>
      <c r="E41" s="44">
        <v>5</v>
      </c>
      <c r="F41" s="44">
        <v>2</v>
      </c>
      <c r="G41" s="44">
        <v>3</v>
      </c>
      <c r="H41" s="44">
        <v>2</v>
      </c>
      <c r="I41" s="44">
        <v>4</v>
      </c>
      <c r="J41" s="44">
        <v>3</v>
      </c>
      <c r="K41" s="46">
        <f t="shared" si="0"/>
        <v>31</v>
      </c>
      <c r="L41" s="70"/>
    </row>
    <row r="42" spans="1:12" s="35" customFormat="1" ht="24" customHeight="1">
      <c r="A42" s="36">
        <v>36</v>
      </c>
      <c r="B42" s="63" t="s">
        <v>37</v>
      </c>
      <c r="C42" s="44">
        <v>7</v>
      </c>
      <c r="D42" s="44">
        <v>7</v>
      </c>
      <c r="E42" s="44">
        <v>5</v>
      </c>
      <c r="F42" s="44">
        <v>4</v>
      </c>
      <c r="G42" s="44">
        <v>4</v>
      </c>
      <c r="H42" s="44">
        <v>4</v>
      </c>
      <c r="I42" s="44">
        <v>4</v>
      </c>
      <c r="J42" s="44">
        <v>4</v>
      </c>
      <c r="K42" s="46">
        <f t="shared" si="0"/>
        <v>39</v>
      </c>
      <c r="L42" s="70"/>
    </row>
    <row r="43" spans="1:12" s="35" customFormat="1" ht="24" customHeight="1">
      <c r="A43" s="36">
        <v>37</v>
      </c>
      <c r="B43" s="63" t="s">
        <v>16</v>
      </c>
      <c r="C43" s="44">
        <v>8</v>
      </c>
      <c r="D43" s="44">
        <v>8</v>
      </c>
      <c r="E43" s="44">
        <v>6</v>
      </c>
      <c r="F43" s="44">
        <v>6</v>
      </c>
      <c r="G43" s="44">
        <v>6</v>
      </c>
      <c r="H43" s="44">
        <v>6</v>
      </c>
      <c r="I43" s="44">
        <v>7</v>
      </c>
      <c r="J43" s="44">
        <v>7</v>
      </c>
      <c r="K43" s="46">
        <f t="shared" si="0"/>
        <v>54</v>
      </c>
      <c r="L43" s="70"/>
    </row>
    <row r="44" spans="1:12" s="35" customFormat="1" ht="24" customHeight="1">
      <c r="A44" s="36">
        <v>38</v>
      </c>
      <c r="B44" s="63" t="s">
        <v>17</v>
      </c>
      <c r="C44" s="44">
        <v>7</v>
      </c>
      <c r="D44" s="44">
        <v>7</v>
      </c>
      <c r="E44" s="44">
        <v>6</v>
      </c>
      <c r="F44" s="44">
        <v>5</v>
      </c>
      <c r="G44" s="44">
        <v>5</v>
      </c>
      <c r="H44" s="44">
        <v>5</v>
      </c>
      <c r="I44" s="44">
        <v>7</v>
      </c>
      <c r="J44" s="44">
        <v>6</v>
      </c>
      <c r="K44" s="46">
        <f t="shared" si="0"/>
        <v>48</v>
      </c>
      <c r="L44" s="70"/>
    </row>
    <row r="45" spans="1:12" s="35" customFormat="1" ht="24" customHeight="1">
      <c r="A45" s="36">
        <v>39</v>
      </c>
      <c r="B45" s="63" t="s">
        <v>85</v>
      </c>
      <c r="C45" s="44">
        <v>7</v>
      </c>
      <c r="D45" s="44">
        <v>7</v>
      </c>
      <c r="E45" s="44">
        <v>5</v>
      </c>
      <c r="F45" s="44">
        <v>4</v>
      </c>
      <c r="G45" s="44">
        <v>5</v>
      </c>
      <c r="H45" s="44">
        <v>5</v>
      </c>
      <c r="I45" s="44">
        <v>6</v>
      </c>
      <c r="J45" s="44">
        <v>4</v>
      </c>
      <c r="K45" s="46">
        <f t="shared" si="0"/>
        <v>43</v>
      </c>
      <c r="L45" s="70"/>
    </row>
    <row r="46" spans="1:12" s="35" customFormat="1" ht="24" customHeight="1">
      <c r="A46" s="36">
        <v>40</v>
      </c>
      <c r="B46" s="63" t="s">
        <v>19</v>
      </c>
      <c r="C46" s="44">
        <v>6</v>
      </c>
      <c r="D46" s="44">
        <v>6</v>
      </c>
      <c r="E46" s="44">
        <v>5</v>
      </c>
      <c r="F46" s="44">
        <v>4</v>
      </c>
      <c r="G46" s="44">
        <v>5</v>
      </c>
      <c r="H46" s="44">
        <v>5</v>
      </c>
      <c r="I46" s="44">
        <v>5</v>
      </c>
      <c r="J46" s="44">
        <v>4</v>
      </c>
      <c r="K46" s="46">
        <f t="shared" si="0"/>
        <v>40</v>
      </c>
      <c r="L46" s="70"/>
    </row>
    <row r="47" spans="1:12" s="35" customFormat="1" ht="24" customHeight="1">
      <c r="A47" s="36">
        <v>41</v>
      </c>
      <c r="B47" s="63" t="s">
        <v>38</v>
      </c>
      <c r="C47" s="44">
        <v>9</v>
      </c>
      <c r="D47" s="44">
        <v>9</v>
      </c>
      <c r="E47" s="44">
        <v>9</v>
      </c>
      <c r="F47" s="44">
        <v>9</v>
      </c>
      <c r="G47" s="44">
        <v>9</v>
      </c>
      <c r="H47" s="44">
        <v>9</v>
      </c>
      <c r="I47" s="44">
        <v>10</v>
      </c>
      <c r="J47" s="44">
        <v>9</v>
      </c>
      <c r="K47" s="46">
        <f t="shared" si="0"/>
        <v>73</v>
      </c>
      <c r="L47" s="72"/>
    </row>
    <row r="48" spans="1:12" s="35" customFormat="1" ht="24" customHeight="1">
      <c r="A48" s="36">
        <v>42</v>
      </c>
      <c r="B48" s="63" t="s">
        <v>21</v>
      </c>
      <c r="C48" s="44">
        <v>8</v>
      </c>
      <c r="D48" s="44">
        <v>8</v>
      </c>
      <c r="E48" s="44">
        <v>7</v>
      </c>
      <c r="F48" s="44">
        <v>8</v>
      </c>
      <c r="G48" s="44">
        <v>7</v>
      </c>
      <c r="H48" s="44">
        <v>7</v>
      </c>
      <c r="I48" s="44">
        <v>8</v>
      </c>
      <c r="J48" s="44">
        <v>8</v>
      </c>
      <c r="K48" s="46">
        <f t="shared" si="0"/>
        <v>61</v>
      </c>
      <c r="L48" s="70"/>
    </row>
    <row r="49" spans="1:12" s="35" customFormat="1" ht="24" customHeight="1">
      <c r="A49" s="36">
        <v>43</v>
      </c>
      <c r="B49" s="63" t="s">
        <v>86</v>
      </c>
      <c r="C49" s="44">
        <v>2</v>
      </c>
      <c r="D49" s="44">
        <v>4</v>
      </c>
      <c r="E49" s="44">
        <v>3</v>
      </c>
      <c r="F49" s="44">
        <v>0</v>
      </c>
      <c r="G49" s="44">
        <v>2</v>
      </c>
      <c r="H49" s="44">
        <v>3</v>
      </c>
      <c r="I49" s="44">
        <v>4</v>
      </c>
      <c r="J49" s="44">
        <v>3</v>
      </c>
      <c r="K49" s="46">
        <f t="shared" si="0"/>
        <v>21</v>
      </c>
      <c r="L49" s="70"/>
    </row>
    <row r="50" spans="1:12" s="35" customFormat="1" ht="24" customHeight="1" thickBot="1">
      <c r="A50" s="39">
        <v>44</v>
      </c>
      <c r="B50" s="64" t="s">
        <v>87</v>
      </c>
      <c r="C50" s="73">
        <v>9</v>
      </c>
      <c r="D50" s="73">
        <v>9</v>
      </c>
      <c r="E50" s="73">
        <v>8</v>
      </c>
      <c r="F50" s="73">
        <v>6</v>
      </c>
      <c r="G50" s="73">
        <v>9</v>
      </c>
      <c r="H50" s="73">
        <v>8</v>
      </c>
      <c r="I50" s="73">
        <v>8</v>
      </c>
      <c r="J50" s="73">
        <v>8</v>
      </c>
      <c r="K50" s="74">
        <f t="shared" si="0"/>
        <v>65</v>
      </c>
      <c r="L50" s="75"/>
    </row>
    <row r="52" spans="1:12" ht="18.75">
      <c r="A52" s="16" t="s">
        <v>4</v>
      </c>
      <c r="L52" s="67" t="s">
        <v>36</v>
      </c>
    </row>
  </sheetData>
  <autoFilter ref="A6:L6">
    <sortState ref="A7:L50">
      <sortCondition descending="1" ref="K6"/>
    </sortState>
  </autoFilter>
  <sortState ref="A7:L50">
    <sortCondition ref="A7:A50"/>
  </sortState>
  <mergeCells count="3">
    <mergeCell ref="A1:L1"/>
    <mergeCell ref="A4:L4"/>
    <mergeCell ref="A5:L5"/>
  </mergeCells>
  <phoneticPr fontId="2" type="noConversion"/>
  <printOptions horizontalCentered="1"/>
  <pageMargins left="0" right="0" top="0.19685039370078741" bottom="0.19685039370078741" header="0.51181102362204722" footer="0.51181102362204722"/>
  <pageSetup paperSize="9" scale="80" fitToWidth="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view="pageBreakPreview" topLeftCell="A31" zoomScale="80" zoomScaleNormal="90" zoomScaleSheetLayoutView="80" workbookViewId="0">
      <selection activeCell="L38" sqref="L38"/>
    </sheetView>
  </sheetViews>
  <sheetFormatPr defaultColWidth="9.140625" defaultRowHeight="15"/>
  <cols>
    <col min="1" max="1" width="5" style="10" customWidth="1"/>
    <col min="2" max="2" width="42.42578125" style="10" customWidth="1"/>
    <col min="3" max="10" width="13" style="10" customWidth="1"/>
    <col min="11" max="12" width="10.28515625" style="10" customWidth="1"/>
    <col min="13" max="16384" width="9.140625" style="5"/>
  </cols>
  <sheetData>
    <row r="1" spans="1:12" ht="23.25" customHeight="1">
      <c r="A1" s="395" t="s">
        <v>26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</row>
    <row r="2" spans="1:12" ht="20.25">
      <c r="A2" s="1"/>
      <c r="B2" s="1"/>
      <c r="C2" s="24"/>
      <c r="D2" s="24"/>
      <c r="E2" s="24"/>
      <c r="F2" s="24"/>
      <c r="G2" s="24"/>
      <c r="H2" s="25"/>
      <c r="I2" s="26"/>
      <c r="J2" s="26"/>
      <c r="K2" s="26"/>
      <c r="L2" s="26"/>
    </row>
    <row r="3" spans="1:12" ht="16.5">
      <c r="A3" s="27" t="s">
        <v>58</v>
      </c>
      <c r="B3" s="27"/>
      <c r="C3" s="28"/>
      <c r="D3" s="21"/>
      <c r="E3" s="28"/>
      <c r="F3" s="5"/>
      <c r="G3" s="29"/>
      <c r="I3" s="30"/>
      <c r="J3" s="30"/>
      <c r="K3" s="31"/>
      <c r="L3" s="15" t="s">
        <v>6</v>
      </c>
    </row>
    <row r="4" spans="1:12" ht="21.75" customHeight="1">
      <c r="A4" s="423" t="s">
        <v>14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</row>
    <row r="5" spans="1:12" ht="30" customHeight="1" thickBot="1">
      <c r="A5" s="424" t="s">
        <v>51</v>
      </c>
      <c r="B5" s="424"/>
      <c r="C5" s="424"/>
      <c r="D5" s="424"/>
      <c r="E5" s="424"/>
      <c r="F5" s="424"/>
      <c r="G5" s="424"/>
      <c r="H5" s="424"/>
      <c r="I5" s="424"/>
      <c r="J5" s="424"/>
      <c r="K5" s="424"/>
      <c r="L5" s="424"/>
    </row>
    <row r="6" spans="1:12" s="11" customFormat="1" ht="39" thickBot="1">
      <c r="A6" s="32" t="s">
        <v>0</v>
      </c>
      <c r="B6" s="33" t="s">
        <v>7</v>
      </c>
      <c r="C6" s="23" t="s">
        <v>8</v>
      </c>
      <c r="D6" s="23" t="s">
        <v>29</v>
      </c>
      <c r="E6" s="23" t="s">
        <v>9</v>
      </c>
      <c r="F6" s="23" t="s">
        <v>15</v>
      </c>
      <c r="G6" s="23" t="s">
        <v>10</v>
      </c>
      <c r="H6" s="23" t="s">
        <v>11</v>
      </c>
      <c r="I6" s="23" t="s">
        <v>27</v>
      </c>
      <c r="J6" s="23" t="s">
        <v>12</v>
      </c>
      <c r="K6" s="22" t="s">
        <v>13</v>
      </c>
      <c r="L6" s="34" t="s">
        <v>2</v>
      </c>
    </row>
    <row r="7" spans="1:12" s="35" customFormat="1" ht="24" customHeight="1">
      <c r="A7" s="41">
        <v>1</v>
      </c>
      <c r="B7" s="76" t="s">
        <v>59</v>
      </c>
      <c r="C7" s="77">
        <v>8</v>
      </c>
      <c r="D7" s="77">
        <v>6</v>
      </c>
      <c r="E7" s="77">
        <v>6</v>
      </c>
      <c r="F7" s="77">
        <v>6</v>
      </c>
      <c r="G7" s="77">
        <v>5</v>
      </c>
      <c r="H7" s="77">
        <v>6</v>
      </c>
      <c r="I7" s="77">
        <v>5</v>
      </c>
      <c r="J7" s="77">
        <v>5</v>
      </c>
      <c r="K7" s="78">
        <f>SUM(C7:J7)</f>
        <v>47</v>
      </c>
      <c r="L7" s="79"/>
    </row>
    <row r="8" spans="1:12" s="35" customFormat="1" ht="24" customHeight="1">
      <c r="A8" s="36">
        <v>2</v>
      </c>
      <c r="B8" s="61" t="s">
        <v>60</v>
      </c>
      <c r="C8" s="44">
        <v>9</v>
      </c>
      <c r="D8" s="44">
        <v>8</v>
      </c>
      <c r="E8" s="44">
        <v>8</v>
      </c>
      <c r="F8" s="44">
        <v>7</v>
      </c>
      <c r="G8" s="44">
        <v>7</v>
      </c>
      <c r="H8" s="44">
        <v>7</v>
      </c>
      <c r="I8" s="44">
        <v>6</v>
      </c>
      <c r="J8" s="44">
        <v>9</v>
      </c>
      <c r="K8" s="46">
        <f>SUM(C8:J8)</f>
        <v>61</v>
      </c>
      <c r="L8" s="80"/>
    </row>
    <row r="9" spans="1:12" s="35" customFormat="1" ht="24" customHeight="1">
      <c r="A9" s="36">
        <v>3</v>
      </c>
      <c r="B9" s="61" t="s">
        <v>61</v>
      </c>
      <c r="C9" s="44">
        <v>0</v>
      </c>
      <c r="D9" s="44">
        <v>0</v>
      </c>
      <c r="E9" s="44">
        <v>0</v>
      </c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46">
        <f t="shared" ref="K9:K50" si="0">SUM(C9:J9)</f>
        <v>0</v>
      </c>
      <c r="L9" s="80"/>
    </row>
    <row r="10" spans="1:12" s="35" customFormat="1" ht="24" customHeight="1">
      <c r="A10" s="36">
        <v>4</v>
      </c>
      <c r="B10" s="61" t="s">
        <v>48</v>
      </c>
      <c r="C10" s="44">
        <v>10</v>
      </c>
      <c r="D10" s="44">
        <v>9</v>
      </c>
      <c r="E10" s="44">
        <v>9</v>
      </c>
      <c r="F10" s="44">
        <v>8</v>
      </c>
      <c r="G10" s="44">
        <v>9</v>
      </c>
      <c r="H10" s="44">
        <v>9</v>
      </c>
      <c r="I10" s="44">
        <v>10</v>
      </c>
      <c r="J10" s="44">
        <v>10</v>
      </c>
      <c r="K10" s="46">
        <f t="shared" si="0"/>
        <v>74</v>
      </c>
      <c r="L10" s="80"/>
    </row>
    <row r="11" spans="1:12" s="35" customFormat="1" ht="24" customHeight="1">
      <c r="A11" s="36">
        <v>5</v>
      </c>
      <c r="B11" s="61" t="s">
        <v>62</v>
      </c>
      <c r="C11" s="44">
        <v>5</v>
      </c>
      <c r="D11" s="44">
        <v>4</v>
      </c>
      <c r="E11" s="44">
        <v>2</v>
      </c>
      <c r="F11" s="44">
        <v>3</v>
      </c>
      <c r="G11" s="44">
        <v>5</v>
      </c>
      <c r="H11" s="44">
        <v>4</v>
      </c>
      <c r="I11" s="44">
        <v>4</v>
      </c>
      <c r="J11" s="44">
        <v>3</v>
      </c>
      <c r="K11" s="46">
        <f t="shared" si="0"/>
        <v>30</v>
      </c>
      <c r="L11" s="80"/>
    </row>
    <row r="12" spans="1:12" s="35" customFormat="1" ht="24" customHeight="1">
      <c r="A12" s="36">
        <v>6</v>
      </c>
      <c r="B12" s="61" t="s">
        <v>63</v>
      </c>
      <c r="C12" s="44">
        <v>6</v>
      </c>
      <c r="D12" s="44">
        <v>7</v>
      </c>
      <c r="E12" s="44">
        <v>0</v>
      </c>
      <c r="F12" s="44">
        <v>0</v>
      </c>
      <c r="G12" s="44">
        <v>4</v>
      </c>
      <c r="H12" s="44">
        <v>4</v>
      </c>
      <c r="I12" s="44">
        <v>3</v>
      </c>
      <c r="J12" s="44">
        <v>3</v>
      </c>
      <c r="K12" s="46">
        <f t="shared" si="0"/>
        <v>27</v>
      </c>
      <c r="L12" s="80"/>
    </row>
    <row r="13" spans="1:12" s="35" customFormat="1" ht="24" customHeight="1">
      <c r="A13" s="36">
        <v>7</v>
      </c>
      <c r="B13" s="61" t="s">
        <v>64</v>
      </c>
      <c r="C13" s="44">
        <v>7</v>
      </c>
      <c r="D13" s="44">
        <v>7</v>
      </c>
      <c r="E13" s="44">
        <v>6</v>
      </c>
      <c r="F13" s="44">
        <v>4</v>
      </c>
      <c r="G13" s="44">
        <v>4</v>
      </c>
      <c r="H13" s="44">
        <v>4</v>
      </c>
      <c r="I13" s="44">
        <v>5</v>
      </c>
      <c r="J13" s="44">
        <v>5</v>
      </c>
      <c r="K13" s="46">
        <f t="shared" si="0"/>
        <v>42</v>
      </c>
      <c r="L13" s="80"/>
    </row>
    <row r="14" spans="1:12" s="35" customFormat="1" ht="24" customHeight="1">
      <c r="A14" s="36">
        <v>8</v>
      </c>
      <c r="B14" s="61" t="s">
        <v>65</v>
      </c>
      <c r="C14" s="44">
        <v>8</v>
      </c>
      <c r="D14" s="44">
        <v>7</v>
      </c>
      <c r="E14" s="44">
        <v>6</v>
      </c>
      <c r="F14" s="44">
        <v>0</v>
      </c>
      <c r="G14" s="44">
        <v>4</v>
      </c>
      <c r="H14" s="44">
        <v>5</v>
      </c>
      <c r="I14" s="44">
        <v>0</v>
      </c>
      <c r="J14" s="44">
        <v>3</v>
      </c>
      <c r="K14" s="46">
        <f t="shared" si="0"/>
        <v>33</v>
      </c>
      <c r="L14" s="80"/>
    </row>
    <row r="15" spans="1:12" s="35" customFormat="1" ht="24" customHeight="1">
      <c r="A15" s="36">
        <v>9</v>
      </c>
      <c r="B15" s="61" t="s">
        <v>31</v>
      </c>
      <c r="C15" s="44">
        <v>8</v>
      </c>
      <c r="D15" s="44">
        <v>8</v>
      </c>
      <c r="E15" s="44">
        <v>10</v>
      </c>
      <c r="F15" s="44">
        <v>8</v>
      </c>
      <c r="G15" s="44">
        <v>9</v>
      </c>
      <c r="H15" s="44">
        <v>9</v>
      </c>
      <c r="I15" s="44">
        <v>9</v>
      </c>
      <c r="J15" s="44">
        <v>8</v>
      </c>
      <c r="K15" s="46">
        <f t="shared" si="0"/>
        <v>69</v>
      </c>
      <c r="L15" s="80"/>
    </row>
    <row r="16" spans="1:12" s="35" customFormat="1" ht="24" customHeight="1">
      <c r="A16" s="36">
        <v>10</v>
      </c>
      <c r="B16" s="61" t="s">
        <v>32</v>
      </c>
      <c r="C16" s="44">
        <v>8</v>
      </c>
      <c r="D16" s="44">
        <v>10</v>
      </c>
      <c r="E16" s="44">
        <v>6</v>
      </c>
      <c r="F16" s="44">
        <v>6</v>
      </c>
      <c r="G16" s="44">
        <v>7</v>
      </c>
      <c r="H16" s="44">
        <v>6</v>
      </c>
      <c r="I16" s="44">
        <v>8</v>
      </c>
      <c r="J16" s="44">
        <v>8</v>
      </c>
      <c r="K16" s="46">
        <f t="shared" si="0"/>
        <v>59</v>
      </c>
      <c r="L16" s="80"/>
    </row>
    <row r="17" spans="1:12" s="35" customFormat="1" ht="24" customHeight="1">
      <c r="A17" s="36">
        <v>11</v>
      </c>
      <c r="B17" s="61" t="s">
        <v>66</v>
      </c>
      <c r="C17" s="44">
        <v>10</v>
      </c>
      <c r="D17" s="44">
        <v>10</v>
      </c>
      <c r="E17" s="44">
        <v>10</v>
      </c>
      <c r="F17" s="44">
        <v>8</v>
      </c>
      <c r="G17" s="44">
        <v>9</v>
      </c>
      <c r="H17" s="44">
        <v>9</v>
      </c>
      <c r="I17" s="44">
        <v>10</v>
      </c>
      <c r="J17" s="44">
        <v>10</v>
      </c>
      <c r="K17" s="46">
        <f t="shared" si="0"/>
        <v>76</v>
      </c>
      <c r="L17" s="80"/>
    </row>
    <row r="18" spans="1:12" s="35" customFormat="1" ht="24" customHeight="1">
      <c r="A18" s="36">
        <v>12</v>
      </c>
      <c r="B18" s="61" t="s">
        <v>18</v>
      </c>
      <c r="C18" s="44">
        <v>7</v>
      </c>
      <c r="D18" s="44">
        <v>7</v>
      </c>
      <c r="E18" s="44">
        <v>7</v>
      </c>
      <c r="F18" s="44">
        <v>6</v>
      </c>
      <c r="G18" s="44">
        <v>6</v>
      </c>
      <c r="H18" s="44">
        <v>5</v>
      </c>
      <c r="I18" s="44">
        <v>6</v>
      </c>
      <c r="J18" s="44">
        <v>5</v>
      </c>
      <c r="K18" s="46">
        <f t="shared" si="0"/>
        <v>49</v>
      </c>
      <c r="L18" s="80"/>
    </row>
    <row r="19" spans="1:12" s="35" customFormat="1" ht="24" customHeight="1">
      <c r="A19" s="36">
        <v>13</v>
      </c>
      <c r="B19" s="61" t="s">
        <v>67</v>
      </c>
      <c r="C19" s="44">
        <v>0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6">
        <f t="shared" si="0"/>
        <v>0</v>
      </c>
      <c r="L19" s="80"/>
    </row>
    <row r="20" spans="1:12" s="35" customFormat="1" ht="24" customHeight="1">
      <c r="A20" s="36">
        <v>14</v>
      </c>
      <c r="B20" s="61" t="s">
        <v>22</v>
      </c>
      <c r="C20" s="44">
        <v>7</v>
      </c>
      <c r="D20" s="44">
        <v>10</v>
      </c>
      <c r="E20" s="44">
        <v>7</v>
      </c>
      <c r="F20" s="44">
        <v>6</v>
      </c>
      <c r="G20" s="44">
        <v>6</v>
      </c>
      <c r="H20" s="44">
        <v>6</v>
      </c>
      <c r="I20" s="44">
        <v>8</v>
      </c>
      <c r="J20" s="44">
        <v>9</v>
      </c>
      <c r="K20" s="46">
        <f t="shared" si="0"/>
        <v>59</v>
      </c>
      <c r="L20" s="80"/>
    </row>
    <row r="21" spans="1:12" s="35" customFormat="1" ht="24" customHeight="1">
      <c r="A21" s="36">
        <v>15</v>
      </c>
      <c r="B21" s="61" t="s">
        <v>68</v>
      </c>
      <c r="C21" s="44">
        <v>6</v>
      </c>
      <c r="D21" s="44">
        <v>5</v>
      </c>
      <c r="E21" s="44">
        <v>4</v>
      </c>
      <c r="F21" s="44">
        <v>3</v>
      </c>
      <c r="G21" s="44">
        <v>3</v>
      </c>
      <c r="H21" s="44">
        <v>4</v>
      </c>
      <c r="I21" s="44">
        <v>0</v>
      </c>
      <c r="J21" s="44">
        <v>4</v>
      </c>
      <c r="K21" s="46">
        <f t="shared" si="0"/>
        <v>29</v>
      </c>
      <c r="L21" s="80"/>
    </row>
    <row r="22" spans="1:12" s="35" customFormat="1" ht="24" customHeight="1">
      <c r="A22" s="36">
        <v>16</v>
      </c>
      <c r="B22" s="61" t="s">
        <v>69</v>
      </c>
      <c r="C22" s="44">
        <v>8</v>
      </c>
      <c r="D22" s="44">
        <v>6</v>
      </c>
      <c r="E22" s="44">
        <v>6</v>
      </c>
      <c r="F22" s="44">
        <v>7</v>
      </c>
      <c r="G22" s="44">
        <v>7</v>
      </c>
      <c r="H22" s="44">
        <v>0</v>
      </c>
      <c r="I22" s="44">
        <v>6</v>
      </c>
      <c r="J22" s="44">
        <v>8</v>
      </c>
      <c r="K22" s="46">
        <f t="shared" si="0"/>
        <v>48</v>
      </c>
      <c r="L22" s="80"/>
    </row>
    <row r="23" spans="1:12" s="35" customFormat="1" ht="24" customHeight="1">
      <c r="A23" s="36">
        <v>17</v>
      </c>
      <c r="B23" s="61" t="s">
        <v>20</v>
      </c>
      <c r="C23" s="44">
        <v>7</v>
      </c>
      <c r="D23" s="44">
        <v>8</v>
      </c>
      <c r="E23" s="44">
        <v>6</v>
      </c>
      <c r="F23" s="44">
        <v>6</v>
      </c>
      <c r="G23" s="44">
        <v>7</v>
      </c>
      <c r="H23" s="44">
        <v>5</v>
      </c>
      <c r="I23" s="44">
        <v>4</v>
      </c>
      <c r="J23" s="44">
        <v>6</v>
      </c>
      <c r="K23" s="46">
        <f t="shared" si="0"/>
        <v>49</v>
      </c>
      <c r="L23" s="80"/>
    </row>
    <row r="24" spans="1:12" s="35" customFormat="1" ht="24" customHeight="1">
      <c r="A24" s="36">
        <v>18</v>
      </c>
      <c r="B24" s="61" t="s">
        <v>34</v>
      </c>
      <c r="C24" s="44">
        <v>8</v>
      </c>
      <c r="D24" s="44">
        <v>8</v>
      </c>
      <c r="E24" s="44">
        <v>6</v>
      </c>
      <c r="F24" s="44">
        <v>5</v>
      </c>
      <c r="G24" s="44">
        <v>6</v>
      </c>
      <c r="H24" s="44">
        <v>5</v>
      </c>
      <c r="I24" s="44">
        <v>5</v>
      </c>
      <c r="J24" s="44">
        <v>5</v>
      </c>
      <c r="K24" s="46">
        <f t="shared" si="0"/>
        <v>48</v>
      </c>
      <c r="L24" s="80"/>
    </row>
    <row r="25" spans="1:12" s="35" customFormat="1" ht="24" customHeight="1">
      <c r="A25" s="36">
        <v>19</v>
      </c>
      <c r="B25" s="61" t="s">
        <v>70</v>
      </c>
      <c r="C25" s="44">
        <v>7</v>
      </c>
      <c r="D25" s="44">
        <v>7</v>
      </c>
      <c r="E25" s="44">
        <v>6</v>
      </c>
      <c r="F25" s="44">
        <v>7</v>
      </c>
      <c r="G25" s="44">
        <v>7</v>
      </c>
      <c r="H25" s="44">
        <v>7</v>
      </c>
      <c r="I25" s="44">
        <v>8</v>
      </c>
      <c r="J25" s="44">
        <v>8</v>
      </c>
      <c r="K25" s="46">
        <f t="shared" si="0"/>
        <v>57</v>
      </c>
      <c r="L25" s="80"/>
    </row>
    <row r="26" spans="1:12" s="35" customFormat="1" ht="24" customHeight="1">
      <c r="A26" s="36">
        <v>20</v>
      </c>
      <c r="B26" s="61" t="s">
        <v>71</v>
      </c>
      <c r="C26" s="44">
        <v>5</v>
      </c>
      <c r="D26" s="44">
        <v>6</v>
      </c>
      <c r="E26" s="44">
        <v>4</v>
      </c>
      <c r="F26" s="44">
        <v>0</v>
      </c>
      <c r="G26" s="44">
        <v>7</v>
      </c>
      <c r="H26" s="44">
        <v>6</v>
      </c>
      <c r="I26" s="44">
        <v>5</v>
      </c>
      <c r="J26" s="44">
        <v>4</v>
      </c>
      <c r="K26" s="46">
        <f t="shared" si="0"/>
        <v>37</v>
      </c>
      <c r="L26" s="80"/>
    </row>
    <row r="27" spans="1:12" s="35" customFormat="1" ht="24" customHeight="1">
      <c r="A27" s="36">
        <v>21</v>
      </c>
      <c r="B27" s="61" t="s">
        <v>72</v>
      </c>
      <c r="C27" s="44">
        <v>6</v>
      </c>
      <c r="D27" s="44">
        <v>7</v>
      </c>
      <c r="E27" s="44">
        <v>7</v>
      </c>
      <c r="F27" s="44">
        <v>5</v>
      </c>
      <c r="G27" s="44">
        <v>5</v>
      </c>
      <c r="H27" s="44">
        <v>5</v>
      </c>
      <c r="I27" s="44">
        <v>7</v>
      </c>
      <c r="J27" s="44">
        <v>6</v>
      </c>
      <c r="K27" s="46">
        <f t="shared" si="0"/>
        <v>48</v>
      </c>
      <c r="L27" s="80"/>
    </row>
    <row r="28" spans="1:12" s="35" customFormat="1" ht="24" customHeight="1">
      <c r="A28" s="36">
        <v>22</v>
      </c>
      <c r="B28" s="61" t="s">
        <v>73</v>
      </c>
      <c r="C28" s="44">
        <v>10</v>
      </c>
      <c r="D28" s="44">
        <v>8</v>
      </c>
      <c r="E28" s="44">
        <v>7</v>
      </c>
      <c r="F28" s="44">
        <v>6</v>
      </c>
      <c r="G28" s="44">
        <v>5</v>
      </c>
      <c r="H28" s="44">
        <v>6</v>
      </c>
      <c r="I28" s="44">
        <v>7</v>
      </c>
      <c r="J28" s="44">
        <v>7</v>
      </c>
      <c r="K28" s="46">
        <f t="shared" si="0"/>
        <v>56</v>
      </c>
      <c r="L28" s="80"/>
    </row>
    <row r="29" spans="1:12" s="35" customFormat="1" ht="24" customHeight="1">
      <c r="A29" s="36">
        <v>23</v>
      </c>
      <c r="B29" s="61" t="s">
        <v>74</v>
      </c>
      <c r="C29" s="44">
        <v>8</v>
      </c>
      <c r="D29" s="44">
        <v>7</v>
      </c>
      <c r="E29" s="44">
        <v>4</v>
      </c>
      <c r="F29" s="44">
        <v>5</v>
      </c>
      <c r="G29" s="44">
        <v>5</v>
      </c>
      <c r="H29" s="44">
        <v>5</v>
      </c>
      <c r="I29" s="44">
        <v>8</v>
      </c>
      <c r="J29" s="44">
        <v>6</v>
      </c>
      <c r="K29" s="46">
        <f t="shared" si="0"/>
        <v>48</v>
      </c>
      <c r="L29" s="80"/>
    </row>
    <row r="30" spans="1:12" s="35" customFormat="1" ht="24" customHeight="1">
      <c r="A30" s="36">
        <v>24</v>
      </c>
      <c r="B30" s="61" t="s">
        <v>46</v>
      </c>
      <c r="C30" s="44">
        <v>7</v>
      </c>
      <c r="D30" s="44">
        <v>7</v>
      </c>
      <c r="E30" s="44">
        <v>6</v>
      </c>
      <c r="F30" s="44">
        <v>6</v>
      </c>
      <c r="G30" s="44">
        <v>7</v>
      </c>
      <c r="H30" s="44">
        <v>8</v>
      </c>
      <c r="I30" s="44">
        <v>6</v>
      </c>
      <c r="J30" s="44">
        <v>8</v>
      </c>
      <c r="K30" s="46">
        <f t="shared" si="0"/>
        <v>55</v>
      </c>
      <c r="L30" s="80"/>
    </row>
    <row r="31" spans="1:12" s="35" customFormat="1" ht="24" customHeight="1">
      <c r="A31" s="36">
        <v>25</v>
      </c>
      <c r="B31" s="61" t="s">
        <v>75</v>
      </c>
      <c r="C31" s="44">
        <v>6</v>
      </c>
      <c r="D31" s="44">
        <v>6</v>
      </c>
      <c r="E31" s="44">
        <v>5</v>
      </c>
      <c r="F31" s="44">
        <v>4</v>
      </c>
      <c r="G31" s="44">
        <v>3</v>
      </c>
      <c r="H31" s="44">
        <v>4</v>
      </c>
      <c r="I31" s="44">
        <v>4</v>
      </c>
      <c r="J31" s="44">
        <v>3</v>
      </c>
      <c r="K31" s="46">
        <f t="shared" si="0"/>
        <v>35</v>
      </c>
      <c r="L31" s="80"/>
    </row>
    <row r="32" spans="1:12" s="35" customFormat="1" ht="24" customHeight="1">
      <c r="A32" s="36">
        <v>26</v>
      </c>
      <c r="B32" s="61" t="s">
        <v>76</v>
      </c>
      <c r="C32" s="44">
        <v>5</v>
      </c>
      <c r="D32" s="44">
        <v>5</v>
      </c>
      <c r="E32" s="44">
        <v>4</v>
      </c>
      <c r="F32" s="44">
        <v>4</v>
      </c>
      <c r="G32" s="44">
        <v>3</v>
      </c>
      <c r="H32" s="44">
        <v>4</v>
      </c>
      <c r="I32" s="44">
        <v>5</v>
      </c>
      <c r="J32" s="44">
        <v>3</v>
      </c>
      <c r="K32" s="46">
        <f t="shared" si="0"/>
        <v>33</v>
      </c>
      <c r="L32" s="80"/>
    </row>
    <row r="33" spans="1:12" s="35" customFormat="1" ht="24" customHeight="1">
      <c r="A33" s="36">
        <v>27</v>
      </c>
      <c r="B33" s="62" t="s">
        <v>77</v>
      </c>
      <c r="C33" s="44">
        <v>7</v>
      </c>
      <c r="D33" s="44">
        <v>6</v>
      </c>
      <c r="E33" s="44">
        <v>6</v>
      </c>
      <c r="F33" s="44">
        <v>5</v>
      </c>
      <c r="G33" s="44">
        <v>4</v>
      </c>
      <c r="H33" s="44">
        <v>5</v>
      </c>
      <c r="I33" s="44">
        <v>7</v>
      </c>
      <c r="J33" s="44">
        <v>6</v>
      </c>
      <c r="K33" s="46">
        <f t="shared" si="0"/>
        <v>46</v>
      </c>
      <c r="L33" s="80"/>
    </row>
    <row r="34" spans="1:12" s="35" customFormat="1" ht="24" customHeight="1">
      <c r="A34" s="36">
        <v>28</v>
      </c>
      <c r="B34" s="61" t="s">
        <v>78</v>
      </c>
      <c r="C34" s="44">
        <v>7</v>
      </c>
      <c r="D34" s="44">
        <v>6</v>
      </c>
      <c r="E34" s="44">
        <v>7</v>
      </c>
      <c r="F34" s="44">
        <v>6</v>
      </c>
      <c r="G34" s="44">
        <v>5</v>
      </c>
      <c r="H34" s="44">
        <v>8</v>
      </c>
      <c r="I34" s="44">
        <v>6</v>
      </c>
      <c r="J34" s="44">
        <v>8</v>
      </c>
      <c r="K34" s="46">
        <f t="shared" si="0"/>
        <v>53</v>
      </c>
      <c r="L34" s="80"/>
    </row>
    <row r="35" spans="1:12" s="35" customFormat="1" ht="24" customHeight="1">
      <c r="A35" s="36">
        <v>29</v>
      </c>
      <c r="B35" s="63" t="s">
        <v>79</v>
      </c>
      <c r="C35" s="44">
        <v>5</v>
      </c>
      <c r="D35" s="44">
        <v>5</v>
      </c>
      <c r="E35" s="44">
        <v>4</v>
      </c>
      <c r="F35" s="44">
        <v>3</v>
      </c>
      <c r="G35" s="44">
        <v>4</v>
      </c>
      <c r="H35" s="44">
        <v>4</v>
      </c>
      <c r="I35" s="44">
        <v>3</v>
      </c>
      <c r="J35" s="44">
        <v>4</v>
      </c>
      <c r="K35" s="46">
        <f t="shared" si="0"/>
        <v>32</v>
      </c>
      <c r="L35" s="80"/>
    </row>
    <row r="36" spans="1:12" s="35" customFormat="1" ht="24" customHeight="1">
      <c r="A36" s="36">
        <v>30</v>
      </c>
      <c r="B36" s="63" t="s">
        <v>80</v>
      </c>
      <c r="C36" s="44">
        <v>5</v>
      </c>
      <c r="D36" s="44">
        <v>5</v>
      </c>
      <c r="E36" s="44">
        <v>6</v>
      </c>
      <c r="F36" s="44">
        <v>7</v>
      </c>
      <c r="G36" s="44">
        <v>6</v>
      </c>
      <c r="H36" s="44">
        <v>7</v>
      </c>
      <c r="I36" s="44">
        <v>5</v>
      </c>
      <c r="J36" s="44">
        <v>7</v>
      </c>
      <c r="K36" s="46">
        <f t="shared" si="0"/>
        <v>48</v>
      </c>
      <c r="L36" s="80"/>
    </row>
    <row r="37" spans="1:12" s="35" customFormat="1" ht="24" customHeight="1">
      <c r="A37" s="36">
        <v>31</v>
      </c>
      <c r="B37" s="63" t="s">
        <v>81</v>
      </c>
      <c r="C37" s="44">
        <v>10</v>
      </c>
      <c r="D37" s="44">
        <v>9</v>
      </c>
      <c r="E37" s="44">
        <v>7</v>
      </c>
      <c r="F37" s="44">
        <v>9</v>
      </c>
      <c r="G37" s="44">
        <v>9</v>
      </c>
      <c r="H37" s="44">
        <v>8</v>
      </c>
      <c r="I37" s="44">
        <v>10</v>
      </c>
      <c r="J37" s="44">
        <v>10</v>
      </c>
      <c r="K37" s="46">
        <f t="shared" si="0"/>
        <v>72</v>
      </c>
      <c r="L37" s="80"/>
    </row>
    <row r="38" spans="1:12" s="35" customFormat="1" ht="24" customHeight="1">
      <c r="A38" s="36">
        <v>32</v>
      </c>
      <c r="B38" s="63" t="s">
        <v>82</v>
      </c>
      <c r="C38" s="44">
        <v>7</v>
      </c>
      <c r="D38" s="44">
        <v>6</v>
      </c>
      <c r="E38" s="44">
        <v>6</v>
      </c>
      <c r="F38" s="44">
        <v>7</v>
      </c>
      <c r="G38" s="44">
        <v>7</v>
      </c>
      <c r="H38" s="44">
        <v>6</v>
      </c>
      <c r="I38" s="44">
        <v>8</v>
      </c>
      <c r="J38" s="44">
        <v>8</v>
      </c>
      <c r="K38" s="46">
        <f t="shared" si="0"/>
        <v>55</v>
      </c>
      <c r="L38" s="80"/>
    </row>
    <row r="39" spans="1:12" s="35" customFormat="1" ht="24" customHeight="1">
      <c r="A39" s="36">
        <v>33</v>
      </c>
      <c r="B39" s="63" t="s">
        <v>83</v>
      </c>
      <c r="C39" s="44">
        <v>8</v>
      </c>
      <c r="D39" s="44">
        <v>9</v>
      </c>
      <c r="E39" s="44">
        <v>8</v>
      </c>
      <c r="F39" s="44">
        <v>8</v>
      </c>
      <c r="G39" s="44">
        <v>8</v>
      </c>
      <c r="H39" s="44">
        <v>9</v>
      </c>
      <c r="I39" s="44">
        <v>10</v>
      </c>
      <c r="J39" s="44">
        <v>10</v>
      </c>
      <c r="K39" s="46">
        <f t="shared" si="0"/>
        <v>70</v>
      </c>
      <c r="L39" s="80"/>
    </row>
    <row r="40" spans="1:12" s="35" customFormat="1" ht="24" customHeight="1">
      <c r="A40" s="36">
        <v>34</v>
      </c>
      <c r="B40" s="63" t="s">
        <v>28</v>
      </c>
      <c r="C40" s="44">
        <v>7</v>
      </c>
      <c r="D40" s="44">
        <v>7</v>
      </c>
      <c r="E40" s="44">
        <v>6</v>
      </c>
      <c r="F40" s="44">
        <v>5</v>
      </c>
      <c r="G40" s="44">
        <v>6</v>
      </c>
      <c r="H40" s="44">
        <v>5</v>
      </c>
      <c r="I40" s="44">
        <v>5</v>
      </c>
      <c r="J40" s="44">
        <v>7</v>
      </c>
      <c r="K40" s="46">
        <f t="shared" si="0"/>
        <v>48</v>
      </c>
      <c r="L40" s="80"/>
    </row>
    <row r="41" spans="1:12" s="35" customFormat="1" ht="24" customHeight="1">
      <c r="A41" s="36">
        <v>35</v>
      </c>
      <c r="B41" s="63" t="s">
        <v>84</v>
      </c>
      <c r="C41" s="44">
        <v>4</v>
      </c>
      <c r="D41" s="44">
        <v>3</v>
      </c>
      <c r="E41" s="44">
        <v>3</v>
      </c>
      <c r="F41" s="44">
        <v>2</v>
      </c>
      <c r="G41" s="44">
        <v>2</v>
      </c>
      <c r="H41" s="44">
        <v>2</v>
      </c>
      <c r="I41" s="44">
        <v>2</v>
      </c>
      <c r="J41" s="44">
        <v>3</v>
      </c>
      <c r="K41" s="46">
        <f t="shared" si="0"/>
        <v>21</v>
      </c>
      <c r="L41" s="80"/>
    </row>
    <row r="42" spans="1:12" s="35" customFormat="1" ht="24" customHeight="1">
      <c r="A42" s="36">
        <v>36</v>
      </c>
      <c r="B42" s="63" t="s">
        <v>37</v>
      </c>
      <c r="C42" s="44">
        <v>7</v>
      </c>
      <c r="D42" s="44">
        <v>7</v>
      </c>
      <c r="E42" s="44">
        <v>5</v>
      </c>
      <c r="F42" s="44">
        <v>4</v>
      </c>
      <c r="G42" s="44">
        <v>4</v>
      </c>
      <c r="H42" s="44">
        <v>5</v>
      </c>
      <c r="I42" s="44">
        <v>4</v>
      </c>
      <c r="J42" s="44">
        <v>5</v>
      </c>
      <c r="K42" s="46">
        <f t="shared" si="0"/>
        <v>41</v>
      </c>
      <c r="L42" s="80"/>
    </row>
    <row r="43" spans="1:12" s="35" customFormat="1" ht="24" customHeight="1">
      <c r="A43" s="36">
        <v>37</v>
      </c>
      <c r="B43" s="63" t="s">
        <v>16</v>
      </c>
      <c r="C43" s="44">
        <v>8</v>
      </c>
      <c r="D43" s="44">
        <v>8</v>
      </c>
      <c r="E43" s="44">
        <v>7</v>
      </c>
      <c r="F43" s="44">
        <v>7</v>
      </c>
      <c r="G43" s="44">
        <v>8</v>
      </c>
      <c r="H43" s="44">
        <v>6</v>
      </c>
      <c r="I43" s="44">
        <v>8</v>
      </c>
      <c r="J43" s="44">
        <v>8</v>
      </c>
      <c r="K43" s="46">
        <f t="shared" si="0"/>
        <v>60</v>
      </c>
      <c r="L43" s="80"/>
    </row>
    <row r="44" spans="1:12" s="35" customFormat="1" ht="24" customHeight="1">
      <c r="A44" s="36">
        <v>38</v>
      </c>
      <c r="B44" s="63" t="s">
        <v>17</v>
      </c>
      <c r="C44" s="44">
        <v>7</v>
      </c>
      <c r="D44" s="44">
        <v>8</v>
      </c>
      <c r="E44" s="44">
        <v>6</v>
      </c>
      <c r="F44" s="44">
        <v>5</v>
      </c>
      <c r="G44" s="44">
        <v>5</v>
      </c>
      <c r="H44" s="44">
        <v>6</v>
      </c>
      <c r="I44" s="44">
        <v>8</v>
      </c>
      <c r="J44" s="44">
        <v>7</v>
      </c>
      <c r="K44" s="46">
        <f t="shared" si="0"/>
        <v>52</v>
      </c>
      <c r="L44" s="80"/>
    </row>
    <row r="45" spans="1:12" s="35" customFormat="1" ht="24" customHeight="1">
      <c r="A45" s="36">
        <v>39</v>
      </c>
      <c r="B45" s="63" t="s">
        <v>85</v>
      </c>
      <c r="C45" s="44">
        <v>7</v>
      </c>
      <c r="D45" s="44">
        <v>6</v>
      </c>
      <c r="E45" s="44">
        <v>6</v>
      </c>
      <c r="F45" s="44">
        <v>4</v>
      </c>
      <c r="G45" s="44">
        <v>3</v>
      </c>
      <c r="H45" s="44">
        <v>4</v>
      </c>
      <c r="I45" s="44">
        <v>4</v>
      </c>
      <c r="J45" s="44">
        <v>4</v>
      </c>
      <c r="K45" s="46">
        <f t="shared" si="0"/>
        <v>38</v>
      </c>
      <c r="L45" s="80"/>
    </row>
    <row r="46" spans="1:12" s="35" customFormat="1" ht="24" customHeight="1">
      <c r="A46" s="36">
        <v>40</v>
      </c>
      <c r="B46" s="63" t="s">
        <v>19</v>
      </c>
      <c r="C46" s="44">
        <v>6</v>
      </c>
      <c r="D46" s="44">
        <v>5</v>
      </c>
      <c r="E46" s="44">
        <v>4</v>
      </c>
      <c r="F46" s="44">
        <v>2</v>
      </c>
      <c r="G46" s="44">
        <v>3</v>
      </c>
      <c r="H46" s="44">
        <v>3</v>
      </c>
      <c r="I46" s="44">
        <v>4</v>
      </c>
      <c r="J46" s="44">
        <v>3</v>
      </c>
      <c r="K46" s="46">
        <f t="shared" si="0"/>
        <v>30</v>
      </c>
      <c r="L46" s="80"/>
    </row>
    <row r="47" spans="1:12" s="35" customFormat="1" ht="24" customHeight="1">
      <c r="A47" s="36">
        <v>41</v>
      </c>
      <c r="B47" s="63" t="s">
        <v>38</v>
      </c>
      <c r="C47" s="44">
        <v>8</v>
      </c>
      <c r="D47" s="44">
        <v>8</v>
      </c>
      <c r="E47" s="44">
        <v>9</v>
      </c>
      <c r="F47" s="44">
        <v>8</v>
      </c>
      <c r="G47" s="44">
        <v>10</v>
      </c>
      <c r="H47" s="44">
        <v>9</v>
      </c>
      <c r="I47" s="44">
        <v>9</v>
      </c>
      <c r="J47" s="44">
        <v>10</v>
      </c>
      <c r="K47" s="46">
        <f t="shared" si="0"/>
        <v>71</v>
      </c>
      <c r="L47" s="80"/>
    </row>
    <row r="48" spans="1:12" s="35" customFormat="1" ht="24" customHeight="1">
      <c r="A48" s="36">
        <v>42</v>
      </c>
      <c r="B48" s="63" t="s">
        <v>21</v>
      </c>
      <c r="C48" s="44">
        <v>8</v>
      </c>
      <c r="D48" s="44">
        <v>8</v>
      </c>
      <c r="E48" s="44">
        <v>7</v>
      </c>
      <c r="F48" s="44">
        <v>6</v>
      </c>
      <c r="G48" s="44">
        <v>7</v>
      </c>
      <c r="H48" s="44">
        <v>7</v>
      </c>
      <c r="I48" s="44">
        <v>6</v>
      </c>
      <c r="J48" s="44">
        <v>9</v>
      </c>
      <c r="K48" s="46">
        <f t="shared" si="0"/>
        <v>58</v>
      </c>
      <c r="L48" s="80"/>
    </row>
    <row r="49" spans="1:12" s="35" customFormat="1" ht="24" customHeight="1">
      <c r="A49" s="36">
        <v>43</v>
      </c>
      <c r="B49" s="63" t="s">
        <v>86</v>
      </c>
      <c r="C49" s="44">
        <v>3</v>
      </c>
      <c r="D49" s="44">
        <v>4</v>
      </c>
      <c r="E49" s="44">
        <v>4</v>
      </c>
      <c r="F49" s="44">
        <v>0</v>
      </c>
      <c r="G49" s="44">
        <v>2</v>
      </c>
      <c r="H49" s="44">
        <v>4</v>
      </c>
      <c r="I49" s="44">
        <v>4</v>
      </c>
      <c r="J49" s="44">
        <v>4</v>
      </c>
      <c r="K49" s="46">
        <f t="shared" si="0"/>
        <v>25</v>
      </c>
      <c r="L49" s="80"/>
    </row>
    <row r="50" spans="1:12" s="35" customFormat="1" ht="24" customHeight="1" thickBot="1">
      <c r="A50" s="39">
        <v>44</v>
      </c>
      <c r="B50" s="64" t="s">
        <v>87</v>
      </c>
      <c r="C50" s="73">
        <v>10</v>
      </c>
      <c r="D50" s="73">
        <v>10</v>
      </c>
      <c r="E50" s="73">
        <v>8</v>
      </c>
      <c r="F50" s="73">
        <v>6</v>
      </c>
      <c r="G50" s="73">
        <v>9</v>
      </c>
      <c r="H50" s="73">
        <v>8</v>
      </c>
      <c r="I50" s="73">
        <v>8</v>
      </c>
      <c r="J50" s="73">
        <v>8</v>
      </c>
      <c r="K50" s="74">
        <f t="shared" si="0"/>
        <v>67</v>
      </c>
      <c r="L50" s="81"/>
    </row>
    <row r="52" spans="1:12" ht="18">
      <c r="A52" s="16" t="s">
        <v>88</v>
      </c>
      <c r="L52" s="17"/>
    </row>
  </sheetData>
  <autoFilter ref="A6:L6">
    <sortState ref="A7:L35">
      <sortCondition ref="A6"/>
    </sortState>
  </autoFilter>
  <mergeCells count="3">
    <mergeCell ref="A1:L1"/>
    <mergeCell ref="A4:L4"/>
    <mergeCell ref="A5:L5"/>
  </mergeCells>
  <printOptions horizontalCentered="1"/>
  <pageMargins left="0" right="0" top="0.19685039370078741" bottom="0.19685039370078741" header="0.51181102362204722" footer="0.51181102362204722"/>
  <pageSetup paperSize="9" scale="80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командный</vt:lpstr>
      <vt:lpstr>лично-командный</vt:lpstr>
      <vt:lpstr>личники по местам</vt:lpstr>
      <vt:lpstr>строй 1 судья</vt:lpstr>
      <vt:lpstr>строй 2 судья</vt:lpstr>
      <vt:lpstr>командный!Заголовки_для_печати</vt:lpstr>
      <vt:lpstr>'личники по местам'!Заголовки_для_печати</vt:lpstr>
      <vt:lpstr>'лично-командный'!Заголовки_для_печати</vt:lpstr>
      <vt:lpstr>'строй 1 судья'!Заголовки_для_печати</vt:lpstr>
      <vt:lpstr>'строй 2 судья'!Заголовки_для_печати</vt:lpstr>
      <vt:lpstr>командный!Область_печати</vt:lpstr>
      <vt:lpstr>'личники по местам'!Область_печати</vt:lpstr>
      <vt:lpstr>'лично-командный'!Область_печати</vt:lpstr>
      <vt:lpstr>'строй 1 судья'!Область_печати</vt:lpstr>
      <vt:lpstr>'строй 2 судья'!Область_печати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2023-05-21T08:43:18Z</cp:lastPrinted>
  <dcterms:created xsi:type="dcterms:W3CDTF">1996-10-08T23:32:33Z</dcterms:created>
  <dcterms:modified xsi:type="dcterms:W3CDTF">2023-05-22T02:36:53Z</dcterms:modified>
</cp:coreProperties>
</file>