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9720" windowHeight="7140" tabRatio="777"/>
  </bookViews>
  <sheets>
    <sheet name="командный" sheetId="34" r:id="rId1"/>
    <sheet name="лично-командный" sheetId="27" r:id="rId2"/>
    <sheet name="личники по местам" sheetId="36" r:id="rId3"/>
    <sheet name="строй 1 судья" sheetId="28" state="hidden" r:id="rId4"/>
    <sheet name="строй 2 судья" sheetId="35" state="hidden" r:id="rId5"/>
  </sheets>
  <definedNames>
    <definedName name="_xlnm._FilterDatabase" localSheetId="0" hidden="1">командный!#REF!</definedName>
    <definedName name="_xlnm._FilterDatabase" localSheetId="2" hidden="1">'личники по местам'!#REF!</definedName>
    <definedName name="_xlnm._FilterDatabase" localSheetId="1" hidden="1">'лично-командный'!$A$5:$N$5</definedName>
    <definedName name="_xlnm._FilterDatabase" localSheetId="3" hidden="1">'строй 1 судья'!$A$6:$L$6</definedName>
    <definedName name="_xlnm._FilterDatabase" localSheetId="4" hidden="1">'строй 2 судья'!$A$6:$L$6</definedName>
    <definedName name="_xlnm.Print_Titles" localSheetId="0">командный!$4:$6</definedName>
    <definedName name="_xlnm.Print_Titles" localSheetId="2">'личники по местам'!$4:$5</definedName>
    <definedName name="_xlnm.Print_Titles" localSheetId="1">'лично-командный'!$3:$3</definedName>
    <definedName name="_xlnm.Print_Titles" localSheetId="3">'строй 1 судья'!$4:$6</definedName>
    <definedName name="_xlnm.Print_Titles" localSheetId="4">'строй 2 судья'!$4:$6</definedName>
    <definedName name="_xlnm.Print_Area" localSheetId="0">командный!$A$1:$G$45</definedName>
    <definedName name="_xlnm.Print_Area" localSheetId="2">'личники по местам'!$A$1:$G$304</definedName>
    <definedName name="_xlnm.Print_Area" localSheetId="1">'лично-командный'!$A$1:$L$364</definedName>
    <definedName name="_xlnm.Print_Area" localSheetId="3">'строй 1 судья'!$A$1:$L$52</definedName>
    <definedName name="_xlnm.Print_Area" localSheetId="4">'строй 2 судья'!$A$1:$L$52</definedName>
  </definedNames>
  <calcPr calcId="145621"/>
</workbook>
</file>

<file path=xl/calcChain.xml><?xml version="1.0" encoding="utf-8"?>
<calcChain xmlns="http://schemas.openxmlformats.org/spreadsheetml/2006/main">
  <c r="F230" i="36" l="1"/>
  <c r="F229" i="36"/>
  <c r="F236" i="36"/>
  <c r="F153" i="36"/>
  <c r="F193" i="36"/>
  <c r="F249" i="36"/>
  <c r="F152" i="36"/>
  <c r="F282" i="36"/>
  <c r="F281" i="36"/>
  <c r="F280" i="36"/>
  <c r="F248" i="36"/>
  <c r="F185" i="36"/>
  <c r="F192" i="36"/>
  <c r="F113" i="36"/>
  <c r="F81" i="36"/>
  <c r="F68" i="36"/>
  <c r="F101" i="36"/>
  <c r="F58" i="36"/>
  <c r="F61" i="36"/>
  <c r="F48" i="36"/>
  <c r="F57" i="36"/>
  <c r="F60" i="36"/>
  <c r="F150" i="36"/>
  <c r="F23" i="36"/>
  <c r="F112" i="36"/>
  <c r="F107" i="36"/>
  <c r="F67" i="36"/>
  <c r="F41" i="36"/>
  <c r="F279" i="36"/>
  <c r="F242" i="36"/>
  <c r="F278" i="36"/>
  <c r="F277" i="36"/>
  <c r="F218" i="36"/>
  <c r="F276" i="36"/>
  <c r="F241" i="36"/>
  <c r="F158" i="36"/>
  <c r="F275" i="36"/>
  <c r="F217" i="36"/>
  <c r="F240" i="36"/>
  <c r="F178" i="36"/>
  <c r="F122" i="36"/>
  <c r="F228" i="36"/>
  <c r="F149" i="36"/>
  <c r="F206" i="36"/>
  <c r="F167" i="36"/>
  <c r="F216" i="36"/>
  <c r="F215" i="36"/>
  <c r="F136" i="36"/>
  <c r="F273" i="36"/>
  <c r="F90" i="36"/>
  <c r="F47" i="36"/>
  <c r="F59" i="36"/>
  <c r="F135" i="36"/>
  <c r="F177" i="36"/>
  <c r="F121" i="36"/>
  <c r="F89" i="36"/>
  <c r="F235" i="36"/>
  <c r="F196" i="36"/>
  <c r="F272" i="36"/>
  <c r="F234" i="36"/>
  <c r="F184" i="36"/>
  <c r="F271" i="36"/>
  <c r="F214" i="36"/>
  <c r="F84" i="36"/>
  <c r="F83" i="36"/>
  <c r="F15" i="36"/>
  <c r="F88" i="36"/>
  <c r="F175" i="36"/>
  <c r="F183" i="36"/>
  <c r="F33" i="36"/>
  <c r="F182" i="36"/>
  <c r="F174" i="36"/>
  <c r="F134" i="36"/>
  <c r="F100" i="36"/>
  <c r="F205" i="36"/>
  <c r="F166" i="36"/>
  <c r="F204" i="36"/>
  <c r="F120" i="36"/>
  <c r="F270" i="36"/>
  <c r="F119" i="36"/>
  <c r="F269" i="36"/>
  <c r="F268" i="36"/>
  <c r="F133" i="36"/>
  <c r="F165" i="36"/>
  <c r="F266" i="36"/>
  <c r="F203" i="36"/>
  <c r="F191" i="36"/>
  <c r="F247" i="36"/>
  <c r="F213" i="36"/>
  <c r="F265" i="36"/>
  <c r="F264" i="36"/>
  <c r="F132" i="36"/>
  <c r="F22" i="36"/>
  <c r="F212" i="36"/>
  <c r="F131" i="36"/>
  <c r="F148" i="36"/>
  <c r="F130" i="36"/>
  <c r="F80" i="36"/>
  <c r="F37" i="36"/>
  <c r="F19" i="36"/>
  <c r="F46" i="36"/>
  <c r="F79" i="36"/>
  <c r="F40" i="36"/>
  <c r="F12" i="36"/>
  <c r="F56" i="36"/>
  <c r="F39" i="36"/>
  <c r="F99" i="36"/>
  <c r="F26" i="36"/>
  <c r="F173" i="36"/>
  <c r="F45" i="36"/>
  <c r="F172" i="36"/>
  <c r="F78" i="36"/>
  <c r="F246" i="36"/>
  <c r="F95" i="36"/>
  <c r="F105" i="36"/>
  <c r="F211" i="36"/>
  <c r="F226" i="36"/>
  <c r="F164" i="36"/>
  <c r="F190" i="36"/>
  <c r="F118" i="36"/>
  <c r="F117" i="36"/>
  <c r="F77" i="36"/>
  <c r="F147" i="36"/>
  <c r="F116" i="36"/>
  <c r="F32" i="36"/>
  <c r="F111" i="36"/>
  <c r="F263" i="36"/>
  <c r="F163" i="36"/>
  <c r="F202" i="36"/>
  <c r="F195" i="36"/>
  <c r="F262" i="36"/>
  <c r="F261" i="36"/>
  <c r="F225" i="36"/>
  <c r="F104" i="36"/>
  <c r="F21" i="36"/>
  <c r="F31" i="36"/>
  <c r="F18" i="36"/>
  <c r="F94" i="36"/>
  <c r="F55" i="36"/>
  <c r="F30" i="36"/>
  <c r="F124" i="36"/>
  <c r="F36" i="36"/>
  <c r="F224" i="36"/>
  <c r="F157" i="36"/>
  <c r="F73" i="36"/>
  <c r="F72" i="36"/>
  <c r="F129" i="36"/>
  <c r="F110" i="36"/>
  <c r="F66" i="36"/>
  <c r="F146" i="36"/>
  <c r="F82" i="36"/>
  <c r="F170" i="36"/>
  <c r="F145" i="36"/>
  <c r="F65" i="36"/>
  <c r="F29" i="36"/>
  <c r="F54" i="36"/>
  <c r="F7" i="36"/>
  <c r="F9" i="36"/>
  <c r="F64" i="36"/>
  <c r="F28" i="36"/>
  <c r="F53" i="36"/>
  <c r="F156" i="36"/>
  <c r="F162" i="36"/>
  <c r="F189" i="36"/>
  <c r="F144" i="36"/>
  <c r="F52" i="36"/>
  <c r="F103" i="36"/>
  <c r="F102" i="36"/>
  <c r="F109" i="36"/>
  <c r="F128" i="36"/>
  <c r="F155" i="36"/>
  <c r="F161" i="36"/>
  <c r="F181" i="36"/>
  <c r="F143" i="36"/>
  <c r="F180" i="36"/>
  <c r="F17" i="36"/>
  <c r="F35" i="36"/>
  <c r="F14" i="36"/>
  <c r="F10" i="36"/>
  <c r="F27" i="36"/>
  <c r="F11" i="36"/>
  <c r="F6" i="36"/>
  <c r="F198" i="36"/>
  <c r="F209" i="36"/>
  <c r="F76" i="36"/>
  <c r="F142" i="36"/>
  <c r="F127" i="36"/>
  <c r="F169" i="36"/>
  <c r="F188" i="36"/>
  <c r="F87" i="36"/>
  <c r="F43" i="36"/>
  <c r="F63" i="36"/>
  <c r="F62" i="36"/>
  <c r="F71" i="36"/>
  <c r="F51" i="36"/>
  <c r="F8" i="36"/>
  <c r="F239" i="36"/>
  <c r="F123" i="36"/>
  <c r="F70" i="36"/>
  <c r="F92" i="36"/>
  <c r="F38" i="36"/>
  <c r="F160" i="36"/>
  <c r="F75" i="36"/>
  <c r="F179" i="36"/>
  <c r="F201" i="36"/>
  <c r="F197" i="36"/>
  <c r="F194" i="36"/>
  <c r="F141" i="36"/>
  <c r="F97" i="36"/>
  <c r="F86" i="36"/>
  <c r="F208" i="36"/>
  <c r="F187" i="36"/>
  <c r="F259" i="36"/>
  <c r="F237" i="36"/>
  <c r="F232" i="36"/>
  <c r="F258" i="36"/>
  <c r="F221" i="36"/>
  <c r="F126" i="36"/>
  <c r="F114" i="36"/>
  <c r="F85" i="36"/>
  <c r="F140" i="36"/>
  <c r="F139" i="36"/>
  <c r="F42" i="36"/>
  <c r="F34" i="36"/>
  <c r="F50" i="36"/>
  <c r="F16" i="36"/>
  <c r="F24" i="36"/>
  <c r="F20" i="36"/>
  <c r="F13" i="36"/>
  <c r="F49" i="36"/>
  <c r="F159" i="36"/>
  <c r="F138" i="36"/>
  <c r="F91" i="36"/>
  <c r="F69" i="36"/>
  <c r="F108" i="36"/>
  <c r="F137" i="36"/>
  <c r="F96" i="36"/>
  <c r="F244" i="36"/>
  <c r="F125" i="36"/>
  <c r="F231" i="36"/>
  <c r="F220" i="36"/>
  <c r="F207" i="36"/>
  <c r="F243" i="36"/>
  <c r="F186" i="36"/>
  <c r="D9" i="34" l="1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8" i="34"/>
  <c r="D7" i="34"/>
  <c r="I322" i="27"/>
  <c r="F356" i="27"/>
  <c r="F355" i="27"/>
  <c r="F353" i="27"/>
  <c r="F352" i="27"/>
  <c r="F351" i="27"/>
  <c r="F350" i="27"/>
  <c r="F349" i="27"/>
  <c r="F346" i="27"/>
  <c r="F345" i="27"/>
  <c r="F344" i="27"/>
  <c r="F343" i="27"/>
  <c r="F342" i="27"/>
  <c r="F341" i="27"/>
  <c r="F340" i="27"/>
  <c r="F338" i="27"/>
  <c r="F337" i="27"/>
  <c r="F336" i="27"/>
  <c r="F335" i="27"/>
  <c r="F333" i="27"/>
  <c r="F332" i="27"/>
  <c r="F331" i="27"/>
  <c r="F329" i="27"/>
  <c r="F328" i="27"/>
  <c r="F327" i="27"/>
  <c r="F325" i="27"/>
  <c r="F324" i="27"/>
  <c r="F323" i="27"/>
  <c r="F322" i="27"/>
  <c r="F319" i="27"/>
  <c r="F318" i="27"/>
  <c r="F317" i="27"/>
  <c r="F316" i="27"/>
  <c r="F315" i="27"/>
  <c r="F314" i="27"/>
  <c r="F313" i="27"/>
  <c r="F310" i="27"/>
  <c r="F309" i="27"/>
  <c r="F308" i="27"/>
  <c r="F307" i="27"/>
  <c r="F306" i="27"/>
  <c r="F305" i="27"/>
  <c r="F304" i="27"/>
  <c r="F301" i="27"/>
  <c r="F300" i="27"/>
  <c r="F299" i="27"/>
  <c r="F298" i="27"/>
  <c r="F297" i="27"/>
  <c r="F296" i="27"/>
  <c r="F295" i="27"/>
  <c r="F292" i="27"/>
  <c r="F291" i="27"/>
  <c r="F290" i="27"/>
  <c r="F289" i="27"/>
  <c r="F288" i="27"/>
  <c r="F287" i="27"/>
  <c r="F286" i="27"/>
  <c r="F283" i="27"/>
  <c r="F282" i="27"/>
  <c r="F281" i="27"/>
  <c r="F280" i="27"/>
  <c r="F279" i="27"/>
  <c r="F278" i="27"/>
  <c r="F277" i="27"/>
  <c r="F274" i="27"/>
  <c r="F273" i="27"/>
  <c r="F272" i="27"/>
  <c r="F271" i="27"/>
  <c r="F270" i="27"/>
  <c r="F269" i="27"/>
  <c r="F268" i="27"/>
  <c r="F266" i="27"/>
  <c r="F265" i="27"/>
  <c r="F263" i="27"/>
  <c r="F262" i="27"/>
  <c r="F261" i="27"/>
  <c r="F260" i="27"/>
  <c r="F259" i="27"/>
  <c r="F248" i="27"/>
  <c r="F247" i="27"/>
  <c r="F246" i="27"/>
  <c r="F245" i="27"/>
  <c r="F244" i="27"/>
  <c r="F243" i="27"/>
  <c r="F241" i="27"/>
  <c r="F238" i="27"/>
  <c r="F237" i="27"/>
  <c r="F236" i="27"/>
  <c r="F235" i="27"/>
  <c r="F234" i="27"/>
  <c r="F233" i="27"/>
  <c r="F232" i="27"/>
  <c r="F230" i="27"/>
  <c r="F228" i="27"/>
  <c r="F227" i="27"/>
  <c r="F226" i="27"/>
  <c r="F225" i="27"/>
  <c r="F224" i="27"/>
  <c r="F223" i="27"/>
  <c r="F221" i="27"/>
  <c r="F220" i="27"/>
  <c r="F219" i="27"/>
  <c r="F218" i="27"/>
  <c r="F217" i="27"/>
  <c r="F215" i="27"/>
  <c r="F214" i="27"/>
  <c r="F203" i="27"/>
  <c r="F202" i="27"/>
  <c r="F201" i="27"/>
  <c r="F200" i="27"/>
  <c r="F199" i="27"/>
  <c r="F198" i="27"/>
  <c r="F196" i="27"/>
  <c r="F188" i="27"/>
  <c r="F187" i="27"/>
  <c r="F194" i="27"/>
  <c r="F193" i="27"/>
  <c r="F192" i="27"/>
  <c r="F191" i="27"/>
  <c r="F190" i="27"/>
  <c r="F185" i="27"/>
  <c r="F184" i="27"/>
  <c r="F183" i="27"/>
  <c r="F182" i="27"/>
  <c r="F181" i="27"/>
  <c r="F180" i="27"/>
  <c r="F178" i="27"/>
  <c r="F175" i="27"/>
  <c r="F174" i="27"/>
  <c r="F173" i="27"/>
  <c r="F172" i="27"/>
  <c r="F171" i="27"/>
  <c r="F170" i="27"/>
  <c r="F169" i="27"/>
  <c r="F167" i="27"/>
  <c r="F165" i="27"/>
  <c r="F164" i="27"/>
  <c r="F163" i="27"/>
  <c r="F162" i="27"/>
  <c r="F161" i="27"/>
  <c r="F160" i="27"/>
  <c r="F158" i="27"/>
  <c r="F157" i="27"/>
  <c r="F156" i="27"/>
  <c r="F155" i="27"/>
  <c r="F153" i="27"/>
  <c r="F152" i="27"/>
  <c r="F151" i="27"/>
  <c r="F148" i="27"/>
  <c r="F147" i="27"/>
  <c r="F146" i="27"/>
  <c r="F145" i="27"/>
  <c r="F144" i="27"/>
  <c r="F143" i="27"/>
  <c r="F142" i="27"/>
  <c r="F140" i="27"/>
  <c r="F139" i="27"/>
  <c r="F138" i="27"/>
  <c r="F137" i="27"/>
  <c r="F135" i="27"/>
  <c r="F134" i="27"/>
  <c r="F133" i="27"/>
  <c r="F131" i="27"/>
  <c r="F130" i="27"/>
  <c r="F128" i="27"/>
  <c r="F127" i="27"/>
  <c r="F126" i="27"/>
  <c r="F125" i="27"/>
  <c r="F124" i="27"/>
  <c r="F122" i="27"/>
  <c r="F121" i="27"/>
  <c r="F120" i="27"/>
  <c r="F118" i="27"/>
  <c r="F117" i="27"/>
  <c r="F116" i="27"/>
  <c r="F115" i="27"/>
  <c r="F113" i="27"/>
  <c r="F112" i="27"/>
  <c r="F111" i="27"/>
  <c r="F109" i="27"/>
  <c r="F108" i="27"/>
  <c r="F107" i="27"/>
  <c r="F106" i="27"/>
  <c r="F104" i="27"/>
  <c r="F103" i="27"/>
  <c r="F102" i="27"/>
  <c r="F101" i="27"/>
  <c r="F99" i="27"/>
  <c r="F98" i="27"/>
  <c r="F97" i="27"/>
  <c r="F95" i="27"/>
  <c r="F94" i="27"/>
  <c r="F93" i="27"/>
  <c r="F92" i="27"/>
  <c r="F91" i="27"/>
  <c r="F90" i="27"/>
  <c r="F89" i="27"/>
  <c r="F86" i="27"/>
  <c r="F85" i="27"/>
  <c r="F84" i="27"/>
  <c r="F83" i="27"/>
  <c r="F82" i="27"/>
  <c r="F81" i="27"/>
  <c r="F79" i="27"/>
  <c r="F77" i="27"/>
  <c r="F76" i="27"/>
  <c r="F75" i="27"/>
  <c r="F74" i="27"/>
  <c r="F73" i="27"/>
  <c r="F71" i="27"/>
  <c r="F70" i="27"/>
  <c r="F67" i="27"/>
  <c r="F66" i="27"/>
  <c r="F65" i="27"/>
  <c r="F64" i="27"/>
  <c r="F63" i="27"/>
  <c r="F62" i="27"/>
  <c r="F61" i="27"/>
  <c r="F59" i="27"/>
  <c r="F58" i="27"/>
  <c r="F57" i="27"/>
  <c r="F56" i="27"/>
  <c r="F54" i="27"/>
  <c r="F53" i="27"/>
  <c r="F52" i="27"/>
  <c r="F50" i="27"/>
  <c r="F48" i="27"/>
  <c r="F47" i="27"/>
  <c r="F46" i="27"/>
  <c r="F45" i="27"/>
  <c r="F44" i="27"/>
  <c r="F43" i="27"/>
  <c r="F32" i="27"/>
  <c r="F31" i="27"/>
  <c r="F29" i="27"/>
  <c r="F28" i="27"/>
  <c r="F27" i="27"/>
  <c r="F26" i="27"/>
  <c r="F25" i="27"/>
  <c r="F19" i="27"/>
  <c r="F20" i="27"/>
  <c r="F21" i="27"/>
  <c r="F22" i="27"/>
  <c r="F23" i="27"/>
  <c r="F17" i="27"/>
  <c r="F18" i="27"/>
  <c r="I349" i="27" l="1"/>
  <c r="N333" i="27"/>
  <c r="I331" i="27"/>
  <c r="I295" i="27"/>
  <c r="I286" i="27"/>
  <c r="I268" i="27"/>
  <c r="I259" i="27"/>
  <c r="I223" i="27"/>
  <c r="I214" i="27"/>
  <c r="I196" i="27"/>
  <c r="I178" i="27"/>
  <c r="I160" i="27"/>
  <c r="I151" i="27"/>
  <c r="I142" i="27"/>
  <c r="I133" i="27"/>
  <c r="I124" i="27"/>
  <c r="I115" i="27"/>
  <c r="I106" i="27"/>
  <c r="I97" i="27"/>
  <c r="I88" i="27"/>
  <c r="I70" i="27"/>
  <c r="I52" i="27"/>
  <c r="I43" i="27"/>
  <c r="I25" i="27"/>
  <c r="I79" i="27"/>
  <c r="I61" i="27"/>
  <c r="I34" i="27"/>
  <c r="I16" i="27"/>
  <c r="I169" i="27"/>
  <c r="I187" i="27"/>
  <c r="I232" i="27"/>
  <c r="I241" i="27"/>
  <c r="I277" i="27"/>
  <c r="I304" i="27"/>
  <c r="I313" i="27"/>
  <c r="I340" i="27"/>
  <c r="N353" i="27"/>
  <c r="N218" i="27" l="1"/>
  <c r="G356" i="27" l="1"/>
  <c r="G355" i="27"/>
  <c r="G354" i="27"/>
  <c r="G353" i="27"/>
  <c r="G352" i="27"/>
  <c r="G351" i="27"/>
  <c r="G350" i="27"/>
  <c r="G349" i="27"/>
  <c r="G347" i="27"/>
  <c r="G346" i="27"/>
  <c r="G345" i="27"/>
  <c r="G344" i="27"/>
  <c r="G343" i="27"/>
  <c r="G342" i="27"/>
  <c r="G341" i="27"/>
  <c r="G340" i="27"/>
  <c r="G338" i="27"/>
  <c r="G337" i="27"/>
  <c r="G336" i="27"/>
  <c r="G335" i="27"/>
  <c r="G334" i="27"/>
  <c r="G333" i="27"/>
  <c r="G332" i="27"/>
  <c r="G331" i="27"/>
  <c r="G329" i="27"/>
  <c r="G328" i="27"/>
  <c r="G327" i="27"/>
  <c r="G326" i="27"/>
  <c r="G325" i="27"/>
  <c r="G324" i="27"/>
  <c r="G323" i="27"/>
  <c r="G322" i="27"/>
  <c r="G320" i="27"/>
  <c r="G319" i="27"/>
  <c r="G318" i="27"/>
  <c r="G317" i="27"/>
  <c r="G316" i="27"/>
  <c r="G315" i="27"/>
  <c r="G314" i="27"/>
  <c r="G313" i="27"/>
  <c r="G311" i="27"/>
  <c r="G310" i="27"/>
  <c r="G309" i="27"/>
  <c r="G308" i="27"/>
  <c r="G307" i="27"/>
  <c r="G306" i="27"/>
  <c r="G305" i="27"/>
  <c r="G304" i="27"/>
  <c r="G302" i="27"/>
  <c r="G301" i="27"/>
  <c r="G300" i="27"/>
  <c r="G299" i="27"/>
  <c r="G298" i="27"/>
  <c r="G297" i="27"/>
  <c r="G296" i="27"/>
  <c r="G295" i="27"/>
  <c r="G293" i="27"/>
  <c r="G292" i="27"/>
  <c r="G291" i="27"/>
  <c r="G290" i="27"/>
  <c r="G289" i="27"/>
  <c r="G288" i="27"/>
  <c r="G287" i="27"/>
  <c r="G286" i="27"/>
  <c r="G284" i="27"/>
  <c r="G283" i="27"/>
  <c r="G282" i="27"/>
  <c r="G281" i="27"/>
  <c r="G280" i="27"/>
  <c r="G279" i="27"/>
  <c r="G278" i="27"/>
  <c r="G277" i="27"/>
  <c r="G275" i="27"/>
  <c r="G274" i="27"/>
  <c r="G273" i="27"/>
  <c r="G272" i="27"/>
  <c r="G271" i="27"/>
  <c r="G270" i="27"/>
  <c r="G269" i="27"/>
  <c r="G268" i="27"/>
  <c r="G266" i="27"/>
  <c r="G265" i="27"/>
  <c r="G264" i="27"/>
  <c r="G263" i="27"/>
  <c r="G262" i="27"/>
  <c r="G261" i="27"/>
  <c r="G260" i="27"/>
  <c r="G259" i="27"/>
  <c r="G257" i="27"/>
  <c r="G256" i="27"/>
  <c r="G255" i="27"/>
  <c r="G254" i="27"/>
  <c r="G253" i="27"/>
  <c r="G252" i="27"/>
  <c r="G251" i="27"/>
  <c r="G250" i="27"/>
  <c r="G248" i="27"/>
  <c r="G247" i="27"/>
  <c r="G246" i="27"/>
  <c r="G245" i="27"/>
  <c r="G244" i="27"/>
  <c r="G243" i="27"/>
  <c r="G242" i="27"/>
  <c r="G241" i="27"/>
  <c r="G239" i="27"/>
  <c r="G238" i="27"/>
  <c r="G237" i="27"/>
  <c r="G236" i="27"/>
  <c r="G235" i="27"/>
  <c r="G234" i="27"/>
  <c r="G233" i="27"/>
  <c r="G232" i="27"/>
  <c r="G230" i="27"/>
  <c r="G229" i="27"/>
  <c r="G228" i="27"/>
  <c r="G227" i="27"/>
  <c r="G226" i="27"/>
  <c r="G225" i="27"/>
  <c r="G224" i="27"/>
  <c r="G223" i="27"/>
  <c r="G221" i="27"/>
  <c r="G220" i="27"/>
  <c r="G219" i="27"/>
  <c r="G218" i="27"/>
  <c r="G217" i="27"/>
  <c r="G216" i="27"/>
  <c r="G215" i="27"/>
  <c r="G214" i="27"/>
  <c r="G212" i="27"/>
  <c r="G211" i="27"/>
  <c r="G210" i="27"/>
  <c r="G209" i="27"/>
  <c r="G208" i="27"/>
  <c r="G207" i="27"/>
  <c r="G206" i="27"/>
  <c r="G205" i="27"/>
  <c r="G203" i="27"/>
  <c r="G202" i="27"/>
  <c r="G201" i="27"/>
  <c r="G200" i="27"/>
  <c r="G199" i="27"/>
  <c r="G198" i="27"/>
  <c r="G197" i="27"/>
  <c r="G196" i="27"/>
  <c r="G194" i="27"/>
  <c r="G193" i="27"/>
  <c r="G192" i="27"/>
  <c r="G191" i="27"/>
  <c r="G190" i="27"/>
  <c r="G189" i="27"/>
  <c r="G188" i="27"/>
  <c r="G187" i="27"/>
  <c r="G185" i="27"/>
  <c r="G184" i="27"/>
  <c r="G183" i="27"/>
  <c r="G182" i="27"/>
  <c r="G181" i="27"/>
  <c r="G180" i="27"/>
  <c r="G179" i="27"/>
  <c r="G178" i="27"/>
  <c r="G176" i="27"/>
  <c r="G175" i="27"/>
  <c r="G174" i="27"/>
  <c r="G173" i="27"/>
  <c r="G172" i="27"/>
  <c r="G171" i="27"/>
  <c r="G170" i="27"/>
  <c r="G169" i="27"/>
  <c r="G167" i="27"/>
  <c r="G166" i="27"/>
  <c r="G165" i="27"/>
  <c r="G164" i="27"/>
  <c r="G163" i="27"/>
  <c r="G162" i="27"/>
  <c r="G161" i="27"/>
  <c r="G160" i="27"/>
  <c r="G158" i="27"/>
  <c r="G157" i="27"/>
  <c r="G156" i="27"/>
  <c r="G155" i="27"/>
  <c r="G154" i="27"/>
  <c r="G153" i="27"/>
  <c r="G152" i="27"/>
  <c r="G151" i="27"/>
  <c r="G149" i="27"/>
  <c r="G148" i="27"/>
  <c r="G147" i="27"/>
  <c r="G146" i="27"/>
  <c r="G145" i="27"/>
  <c r="G144" i="27"/>
  <c r="G143" i="27"/>
  <c r="G142" i="27"/>
  <c r="G140" i="27"/>
  <c r="G139" i="27"/>
  <c r="G138" i="27"/>
  <c r="G137" i="27"/>
  <c r="G136" i="27"/>
  <c r="G135" i="27"/>
  <c r="G134" i="27"/>
  <c r="G133" i="27"/>
  <c r="G131" i="27"/>
  <c r="G130" i="27"/>
  <c r="G129" i="27"/>
  <c r="G128" i="27"/>
  <c r="G127" i="27"/>
  <c r="G126" i="27"/>
  <c r="G125" i="27"/>
  <c r="G124" i="27"/>
  <c r="G122" i="27"/>
  <c r="G121" i="27"/>
  <c r="G120" i="27"/>
  <c r="G119" i="27"/>
  <c r="G118" i="27"/>
  <c r="G117" i="27"/>
  <c r="G116" i="27"/>
  <c r="G115" i="27"/>
  <c r="G113" i="27"/>
  <c r="G112" i="27"/>
  <c r="G111" i="27"/>
  <c r="G110" i="27"/>
  <c r="G109" i="27"/>
  <c r="G108" i="27"/>
  <c r="G107" i="27"/>
  <c r="G106" i="27"/>
  <c r="G104" i="27"/>
  <c r="G103" i="27"/>
  <c r="G102" i="27"/>
  <c r="G101" i="27"/>
  <c r="G100" i="27"/>
  <c r="G99" i="27"/>
  <c r="G98" i="27"/>
  <c r="G97" i="27"/>
  <c r="G95" i="27"/>
  <c r="G94" i="27"/>
  <c r="G93" i="27"/>
  <c r="G92" i="27"/>
  <c r="G91" i="27"/>
  <c r="G90" i="27"/>
  <c r="G89" i="27"/>
  <c r="G88" i="27"/>
  <c r="G86" i="27"/>
  <c r="G85" i="27"/>
  <c r="G84" i="27"/>
  <c r="G83" i="27"/>
  <c r="G82" i="27"/>
  <c r="G81" i="27"/>
  <c r="G80" i="27"/>
  <c r="G79" i="27"/>
  <c r="G77" i="27"/>
  <c r="G76" i="27"/>
  <c r="G75" i="27"/>
  <c r="G74" i="27"/>
  <c r="G73" i="27"/>
  <c r="G72" i="27"/>
  <c r="G71" i="27"/>
  <c r="G70" i="27"/>
  <c r="G68" i="27"/>
  <c r="G67" i="27"/>
  <c r="G66" i="27"/>
  <c r="G65" i="27"/>
  <c r="G64" i="27"/>
  <c r="G63" i="27"/>
  <c r="G62" i="27"/>
  <c r="G61" i="27"/>
  <c r="G59" i="27"/>
  <c r="G58" i="27"/>
  <c r="G57" i="27"/>
  <c r="G56" i="27"/>
  <c r="G55" i="27"/>
  <c r="G54" i="27"/>
  <c r="G53" i="27"/>
  <c r="G52" i="27"/>
  <c r="G50" i="27"/>
  <c r="G49" i="27"/>
  <c r="G48" i="27"/>
  <c r="G47" i="27"/>
  <c r="G46" i="27"/>
  <c r="G45" i="27"/>
  <c r="G44" i="27"/>
  <c r="G43" i="27"/>
  <c r="G41" i="27"/>
  <c r="G40" i="27"/>
  <c r="G39" i="27"/>
  <c r="G38" i="27"/>
  <c r="G37" i="27"/>
  <c r="G36" i="27"/>
  <c r="G35" i="27"/>
  <c r="G34" i="27"/>
  <c r="G32" i="27"/>
  <c r="G31" i="27"/>
  <c r="G30" i="27"/>
  <c r="G29" i="27"/>
  <c r="G28" i="27"/>
  <c r="G27" i="27"/>
  <c r="G26" i="27"/>
  <c r="G25" i="27"/>
  <c r="G17" i="27"/>
  <c r="G18" i="27"/>
  <c r="G19" i="27"/>
  <c r="G20" i="27"/>
  <c r="G21" i="27"/>
  <c r="G22" i="27"/>
  <c r="G23" i="27"/>
  <c r="G16" i="27"/>
  <c r="N146" i="27" l="1"/>
  <c r="N253" i="27"/>
  <c r="G14" i="27" l="1"/>
  <c r="G13" i="27"/>
  <c r="G12" i="27"/>
  <c r="G11" i="27"/>
  <c r="G10" i="27"/>
  <c r="G9" i="27"/>
  <c r="G8" i="27"/>
  <c r="G7" i="27"/>
  <c r="N181" i="27" l="1"/>
  <c r="N38" i="27"/>
  <c r="N46" i="27"/>
  <c r="N29" i="27"/>
  <c r="N19" i="27"/>
  <c r="N10" i="27"/>
  <c r="N56" i="27"/>
  <c r="N64" i="27"/>
  <c r="N74" i="27"/>
  <c r="N137" i="27"/>
  <c r="N326" i="27"/>
  <c r="N155" i="27"/>
  <c r="I7" i="27"/>
  <c r="K22" i="28" l="1"/>
  <c r="K9" i="35" l="1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8" i="35"/>
  <c r="K7" i="35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8" i="28"/>
  <c r="K7" i="28"/>
  <c r="N82" i="27" l="1"/>
  <c r="N101" i="27"/>
  <c r="N118" i="27"/>
  <c r="N127" i="27"/>
  <c r="N164" i="27"/>
  <c r="N316" i="27"/>
  <c r="N92" i="27"/>
  <c r="R92" i="27"/>
  <c r="N110" i="27"/>
  <c r="N299" i="27"/>
  <c r="N263" i="27"/>
  <c r="N209" i="27"/>
  <c r="N227" i="27"/>
  <c r="N245" i="27"/>
  <c r="N290" i="27"/>
  <c r="N235" i="27"/>
  <c r="N200" i="27"/>
  <c r="N190" i="27"/>
  <c r="N172" i="27"/>
  <c r="H26" i="34" l="1"/>
  <c r="G31" i="34"/>
  <c r="H31" i="34" s="1"/>
  <c r="H38" i="34"/>
  <c r="H29" i="34"/>
  <c r="G41" i="34"/>
  <c r="H41" i="34" s="1"/>
  <c r="H37" i="34"/>
  <c r="H27" i="34"/>
  <c r="G40" i="34"/>
  <c r="H40" i="34" s="1"/>
  <c r="G32" i="34"/>
  <c r="H32" i="34" s="1"/>
  <c r="H47" i="34"/>
  <c r="G36" i="34"/>
  <c r="H36" i="34" s="1"/>
  <c r="G34" i="34"/>
  <c r="H34" i="34" s="1"/>
  <c r="G25" i="34"/>
  <c r="H25" i="34" s="1"/>
  <c r="G23" i="34"/>
  <c r="H23" i="34" s="1"/>
  <c r="G30" i="34"/>
  <c r="H30" i="34" s="1"/>
  <c r="H35" i="34"/>
  <c r="G24" i="34"/>
  <c r="H24" i="34" s="1"/>
  <c r="G28" i="34"/>
  <c r="H28" i="34" s="1"/>
  <c r="H39" i="34"/>
  <c r="H33" i="34"/>
  <c r="G43" i="34"/>
  <c r="H43" i="34" s="1"/>
  <c r="G42" i="34"/>
  <c r="H42" i="34" s="1"/>
  <c r="F29" i="34" l="1"/>
  <c r="F41" i="34"/>
  <c r="F26" i="34"/>
  <c r="F38" i="34"/>
  <c r="J6" i="27"/>
  <c r="F31" i="34"/>
  <c r="F47" i="34" l="1"/>
  <c r="F32" i="34"/>
  <c r="F30" i="34"/>
  <c r="F40" i="34"/>
  <c r="F23" i="34"/>
  <c r="F27" i="34"/>
  <c r="F33" i="34"/>
  <c r="F25" i="34"/>
  <c r="F37" i="34"/>
  <c r="F28" i="34"/>
  <c r="F42" i="34"/>
  <c r="F24" i="34"/>
  <c r="F36" i="34"/>
  <c r="F43" i="34"/>
  <c r="F35" i="34"/>
  <c r="F39" i="34"/>
  <c r="F34" i="34"/>
</calcChain>
</file>

<file path=xl/sharedStrings.xml><?xml version="1.0" encoding="utf-8"?>
<sst xmlns="http://schemas.openxmlformats.org/spreadsheetml/2006/main" count="1266" uniqueCount="500">
  <si>
    <t>№</t>
  </si>
  <si>
    <t xml:space="preserve">фамилия, имя </t>
  </si>
  <si>
    <t>место</t>
  </si>
  <si>
    <t>сумма</t>
  </si>
  <si>
    <t>Главный судья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</si>
  <si>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</si>
  <si>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</si>
  <si>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</si>
  <si>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</si>
  <si>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</si>
  <si>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</si>
  <si>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</si>
  <si>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</si>
  <si>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</si>
  <si>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</si>
  <si>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</si>
  <si>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</si>
  <si>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</si>
  <si>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</si>
  <si>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</si>
  <si>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</si>
  <si>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</si>
  <si>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</si>
  <si>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</si>
  <si>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</si>
  <si>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</si>
  <si>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исполнение строй.песни</t>
  </si>
  <si>
    <t>Пировский район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</si>
  <si>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</si>
  <si>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</si>
  <si>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</si>
  <si>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</si>
  <si>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</si>
  <si>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</si>
  <si>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Ю.А. Крылов</t>
  </si>
  <si>
    <t>Ачинский район</t>
  </si>
  <si>
    <t>г.Ачинск</t>
  </si>
  <si>
    <t>г.Боготол</t>
  </si>
  <si>
    <t>г.Бородино</t>
  </si>
  <si>
    <t>г.Дивногорск</t>
  </si>
  <si>
    <t>г.Енисейск</t>
  </si>
  <si>
    <t>г.Канск</t>
  </si>
  <si>
    <t>г.Лесосибирск</t>
  </si>
  <si>
    <t>г.Шарыпово</t>
  </si>
  <si>
    <t>Октябрьский район г. Красноярск</t>
  </si>
  <si>
    <t>Северо-Енисейский район</t>
  </si>
  <si>
    <t>команда</t>
  </si>
  <si>
    <t>Советский район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</si>
  <si>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</si>
  <si>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</si>
  <si>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</si>
  <si>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16-17</t>
  </si>
  <si>
    <t>25-26</t>
  </si>
  <si>
    <t>Результат, мин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</si>
  <si>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</si>
  <si>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</si>
  <si>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</si>
  <si>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</si>
  <si>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</si>
  <si>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</si>
  <si>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</si>
  <si>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</si>
  <si>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</si>
  <si>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</si>
  <si>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</si>
  <si>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</si>
  <si>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</si>
  <si>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</si>
  <si>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</si>
  <si>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</si>
  <si>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</si>
  <si>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</si>
  <si>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</si>
  <si>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</si>
  <si>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</si>
  <si>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</si>
  <si>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</si>
  <si>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</si>
  <si>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</si>
  <si>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</si>
  <si>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</si>
  <si>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</si>
  <si>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</si>
  <si>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</si>
  <si>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</si>
  <si>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</si>
  <si>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судья</t>
  </si>
  <si>
    <t>штраф,с</t>
  </si>
  <si>
    <t>№п/п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</si>
  <si>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</si>
  <si>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</si>
  <si>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</si>
  <si>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</si>
  <si>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</si>
  <si>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г.АЧИНСК</t>
  </si>
  <si>
    <t>Дайнеко Вадим</t>
  </si>
  <si>
    <t>Павлов Дмитрий</t>
  </si>
  <si>
    <t>г.БОГОТОЛ</t>
  </si>
  <si>
    <t>Потапенко Владимир</t>
  </si>
  <si>
    <t>г.БОРОДИНО</t>
  </si>
  <si>
    <t>Какаулин Никита</t>
  </si>
  <si>
    <t>г. ДИВНОГОРСК</t>
  </si>
  <si>
    <t>г.ЕНИСЕЙСК</t>
  </si>
  <si>
    <t>г.КАНСК</t>
  </si>
  <si>
    <t>г.ЛЕСОСИБИРСК</t>
  </si>
  <si>
    <t>Ганеев Кирилл</t>
  </si>
  <si>
    <t>Новиков Максим</t>
  </si>
  <si>
    <t>Васильев Геннадий</t>
  </si>
  <si>
    <t>Нальгиев Мейрби</t>
  </si>
  <si>
    <t>Молчанов Семен</t>
  </si>
  <si>
    <t>ЗАТО г.ЖЕЛЕЗНОГОРСК</t>
  </si>
  <si>
    <t>Пикалев Александр</t>
  </si>
  <si>
    <t>Селиванов Егор</t>
  </si>
  <si>
    <t>Сумарев Александр</t>
  </si>
  <si>
    <t>ЗАТО г.ЗЕЛЕНОГОРСК</t>
  </si>
  <si>
    <t>ЗАТО п. СОЛНЕЧНЫЙ</t>
  </si>
  <si>
    <t>г.НАЗАРОВО</t>
  </si>
  <si>
    <t>Пшеничный Давид</t>
  </si>
  <si>
    <t>г.МИНУСИНСК</t>
  </si>
  <si>
    <t>г. СОСНОВОБОРСК</t>
  </si>
  <si>
    <t>г.ШАРЫПОВО</t>
  </si>
  <si>
    <t>АБАНСКИЙ РАЙОН</t>
  </si>
  <si>
    <t>Сатеев Никита</t>
  </si>
  <si>
    <t>БАЛАХТИНСКИЙ РАЙОН</t>
  </si>
  <si>
    <t>БОЛЬШЕМУРТИНСКИЙ РАЙОН</t>
  </si>
  <si>
    <t>Шишулин Евгений</t>
  </si>
  <si>
    <t>ЕНИСЕЙСКИЙ РАЙОН</t>
  </si>
  <si>
    <t>Дорогов Кирилл</t>
  </si>
  <si>
    <t>Сухалитка Сергей</t>
  </si>
  <si>
    <t>Клепец Алексей</t>
  </si>
  <si>
    <t>Радченко Никита</t>
  </si>
  <si>
    <t>ЕРМАКОВСКИЙ РАЙОН</t>
  </si>
  <si>
    <t>Арыченков Егор</t>
  </si>
  <si>
    <t>ИДРИНСКИЙ РАЙОН</t>
  </si>
  <si>
    <t>ИЛАНСКИЙ РАЙОН</t>
  </si>
  <si>
    <t>КАЗАЧИНСКИЙ РАЙОН</t>
  </si>
  <si>
    <t>КУРАГИНСКИЙ РАЙОН</t>
  </si>
  <si>
    <t>Дранишников Данила</t>
  </si>
  <si>
    <t>НАЗАРОВСКИЙ РАЙОН</t>
  </si>
  <si>
    <t>МИНУСИНСКИЙ РАЙОН</t>
  </si>
  <si>
    <t>НОВОСЕЛОВСКИЙ РАЙОН</t>
  </si>
  <si>
    <t>ПИРОВСКИЙ РАЙОН</t>
  </si>
  <si>
    <t>Раменский Виктор</t>
  </si>
  <si>
    <t>Нафиков Дамир</t>
  </si>
  <si>
    <t>Баженов Сергей</t>
  </si>
  <si>
    <t>УЖУРСКИЙ РАЙОН</t>
  </si>
  <si>
    <t>Свердловский район г.Красноярска</t>
  </si>
  <si>
    <t>Советский район г.Красноярска</t>
  </si>
  <si>
    <t>г.Сосновоборск</t>
  </si>
  <si>
    <t>г.Назарово</t>
  </si>
  <si>
    <t>Ермаковский район</t>
  </si>
  <si>
    <t>Идринский район</t>
  </si>
  <si>
    <t>Курагинский район</t>
  </si>
  <si>
    <t>Назаровский район</t>
  </si>
  <si>
    <t>н/я</t>
  </si>
  <si>
    <t xml:space="preserve">Бабушкин Игорь </t>
  </si>
  <si>
    <t xml:space="preserve">Цуканов Максим </t>
  </si>
  <si>
    <t xml:space="preserve">Пучинин Денис </t>
  </si>
  <si>
    <t xml:space="preserve">Гончаров Иван </t>
  </si>
  <si>
    <t xml:space="preserve">Чесноков Павел </t>
  </si>
  <si>
    <t>Скляр Богдан</t>
  </si>
  <si>
    <t xml:space="preserve">Джалилов Абдуло </t>
  </si>
  <si>
    <t>Савенков Кирилл</t>
  </si>
  <si>
    <t xml:space="preserve">Муль Даниил </t>
  </si>
  <si>
    <t xml:space="preserve">Выртосу Александр </t>
  </si>
  <si>
    <t xml:space="preserve">Шарковский Дмитрий </t>
  </si>
  <si>
    <t xml:space="preserve">Сташевский  Тимофей </t>
  </si>
  <si>
    <t>Трусов   Данил</t>
  </si>
  <si>
    <t xml:space="preserve">Степанов Андрей </t>
  </si>
  <si>
    <t xml:space="preserve">Нешетаев Евгений </t>
  </si>
  <si>
    <t xml:space="preserve">Чистов Евгений </t>
  </si>
  <si>
    <t>Осипов Богдан</t>
  </si>
  <si>
    <t xml:space="preserve">Ибрагимов Дениз </t>
  </si>
  <si>
    <t>Бугаев Артем</t>
  </si>
  <si>
    <t>Кудашев Алексей</t>
  </si>
  <si>
    <t>Матвиенко Владислав</t>
  </si>
  <si>
    <t>Долгих Дмитрий</t>
  </si>
  <si>
    <t>Федоров Владимир</t>
  </si>
  <si>
    <t>Резник Константин</t>
  </si>
  <si>
    <t>Тиханович Павел</t>
  </si>
  <si>
    <t xml:space="preserve">Кубарько Денис </t>
  </si>
  <si>
    <t>Барышев Владислав</t>
  </si>
  <si>
    <t xml:space="preserve">Афанасьев Роман </t>
  </si>
  <si>
    <t>Ковалев Константин</t>
  </si>
  <si>
    <t>Александров Александр</t>
  </si>
  <si>
    <t>Лебедев Максим</t>
  </si>
  <si>
    <t>ИРБЕЙСКИЙ РАЙОН</t>
  </si>
  <si>
    <t>Иванов Роман</t>
  </si>
  <si>
    <t>Юсупов Александр</t>
  </si>
  <si>
    <t>Желонкин Константин</t>
  </si>
  <si>
    <t>Каледа Денис</t>
  </si>
  <si>
    <t>Лапицкий Данил</t>
  </si>
  <si>
    <t>Лисовенко Сергей</t>
  </si>
  <si>
    <t xml:space="preserve">Помелов Арсений </t>
  </si>
  <si>
    <t xml:space="preserve">Темнов Владимир </t>
  </si>
  <si>
    <t xml:space="preserve">Ботвенко Степан </t>
  </si>
  <si>
    <t>Дворянчик Даниил</t>
  </si>
  <si>
    <t xml:space="preserve">Кравченко Артём </t>
  </si>
  <si>
    <t xml:space="preserve">Гиричев Матвей </t>
  </si>
  <si>
    <t xml:space="preserve">Темченюк Павел </t>
  </si>
  <si>
    <t>Гордиенко Данил</t>
  </si>
  <si>
    <t xml:space="preserve">Лесун Сергей </t>
  </si>
  <si>
    <t xml:space="preserve">Циркунов Захар </t>
  </si>
  <si>
    <t>Мерзабаев Сабир</t>
  </si>
  <si>
    <t>Бодаалай Алдын-Херел</t>
  </si>
  <si>
    <t xml:space="preserve">Монгуш Тамерлан </t>
  </si>
  <si>
    <t>Махров Богдан</t>
  </si>
  <si>
    <t xml:space="preserve">Ткачев Антон </t>
  </si>
  <si>
    <t xml:space="preserve">Шутемов Роман </t>
  </si>
  <si>
    <t>Бесхлебный Артем</t>
  </si>
  <si>
    <t xml:space="preserve">Черкасов Станислав </t>
  </si>
  <si>
    <t xml:space="preserve">Граф Владимир </t>
  </si>
  <si>
    <t xml:space="preserve">Бальде Данил </t>
  </si>
  <si>
    <t xml:space="preserve">Ясюк Дмитрий </t>
  </si>
  <si>
    <t>Максимов Яков</t>
  </si>
  <si>
    <t xml:space="preserve">Масолыго Александр </t>
  </si>
  <si>
    <t>Коршакевич Артём</t>
  </si>
  <si>
    <t xml:space="preserve">Толмачёв Максим </t>
  </si>
  <si>
    <t xml:space="preserve">Соляк Степан </t>
  </si>
  <si>
    <t>Воропаев Илья</t>
  </si>
  <si>
    <t xml:space="preserve">Халиков Кирилл </t>
  </si>
  <si>
    <t xml:space="preserve">Плотников Данил </t>
  </si>
  <si>
    <t>Бурцев Артем</t>
  </si>
  <si>
    <t>Кутузов Даниил</t>
  </si>
  <si>
    <t>Бырсану Данила</t>
  </si>
  <si>
    <t xml:space="preserve">Фролов Владислав </t>
  </si>
  <si>
    <t>Кочугов Денис</t>
  </si>
  <si>
    <r>
      <t>Смирнов</t>
    </r>
    <r>
      <rPr>
        <sz val="14"/>
        <color rgb="FF00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Владислав</t>
    </r>
  </si>
  <si>
    <t>Готовкин Марк</t>
  </si>
  <si>
    <t>Козлов Максим</t>
  </si>
  <si>
    <t>Беляков Вадим</t>
  </si>
  <si>
    <t>Фёдоров Вадим</t>
  </si>
  <si>
    <t>Решетень Егор</t>
  </si>
  <si>
    <t>Зимонин Иван</t>
  </si>
  <si>
    <t>Аврамович Кирилл</t>
  </si>
  <si>
    <t xml:space="preserve">Акентьев Артем </t>
  </si>
  <si>
    <t>Сургутский Денис</t>
  </si>
  <si>
    <t>Старков Богдан</t>
  </si>
  <si>
    <t>Швитских Никита</t>
  </si>
  <si>
    <t>Гербер Данила</t>
  </si>
  <si>
    <t>Соболев Леонид</t>
  </si>
  <si>
    <t>Бахарев Даниил</t>
  </si>
  <si>
    <t xml:space="preserve">Селимов Артем </t>
  </si>
  <si>
    <t>Красников Сергей</t>
  </si>
  <si>
    <t>Путилов Никита</t>
  </si>
  <si>
    <t>Ерлыков Иван</t>
  </si>
  <si>
    <t>Еремеев Иван</t>
  </si>
  <si>
    <t>Лященко Вадим</t>
  </si>
  <si>
    <t>Вайнбергер Никита</t>
  </si>
  <si>
    <t xml:space="preserve">Евдокимов Дмитрий </t>
  </si>
  <si>
    <t xml:space="preserve">Гроссман Константин </t>
  </si>
  <si>
    <t xml:space="preserve">Казанцев Илья </t>
  </si>
  <si>
    <t>Ковалёв Егор</t>
  </si>
  <si>
    <t xml:space="preserve">Киселёв Артур </t>
  </si>
  <si>
    <t>Саматбеков Ислам</t>
  </si>
  <si>
    <t>Щербань Ярослав</t>
  </si>
  <si>
    <t xml:space="preserve">Малыхин Денис </t>
  </si>
  <si>
    <t>Метелкин Константин</t>
  </si>
  <si>
    <t>Балашов Андрей</t>
  </si>
  <si>
    <t xml:space="preserve">Ромашко Кирилл </t>
  </si>
  <si>
    <t xml:space="preserve">Петров Даниил </t>
  </si>
  <si>
    <t xml:space="preserve">Патлыка Тимофей </t>
  </si>
  <si>
    <t>Клуев Наиль</t>
  </si>
  <si>
    <t xml:space="preserve">Сыроквашин  Александр </t>
  </si>
  <si>
    <t xml:space="preserve">Щука Артём </t>
  </si>
  <si>
    <t xml:space="preserve">Анохин Александр </t>
  </si>
  <si>
    <t>Павлов Семён</t>
  </si>
  <si>
    <t>Ворошилов Иван</t>
  </si>
  <si>
    <t>Утробин Лев</t>
  </si>
  <si>
    <t>Коротков Андрей</t>
  </si>
  <si>
    <t xml:space="preserve">Сизых Антон </t>
  </si>
  <si>
    <t xml:space="preserve">Решетников Фёдор </t>
  </si>
  <si>
    <t>Ковригин Егор</t>
  </si>
  <si>
    <t>Курпас Алексей</t>
  </si>
  <si>
    <t>Дмитриев Михаил</t>
  </si>
  <si>
    <t>Бурмистров Руслан</t>
  </si>
  <si>
    <t>Уманцев Петр</t>
  </si>
  <si>
    <t>Бодров Сергей</t>
  </si>
  <si>
    <t>Суханов Роман</t>
  </si>
  <si>
    <t>Галкин Виктор</t>
  </si>
  <si>
    <t>Фролов Алексей</t>
  </si>
  <si>
    <t>Иконников Егор</t>
  </si>
  <si>
    <t>Орехов Арсений</t>
  </si>
  <si>
    <t>Иконников Александр</t>
  </si>
  <si>
    <t>Пупышко Егор</t>
  </si>
  <si>
    <t>Рау Андрей</t>
  </si>
  <si>
    <t>Васильев Иван</t>
  </si>
  <si>
    <t>Гасымов Васиф Асиф оглы</t>
  </si>
  <si>
    <t>Данилюк Максим</t>
  </si>
  <si>
    <t>Ермолович Максим</t>
  </si>
  <si>
    <t>Ефимов Александр</t>
  </si>
  <si>
    <t>Святецкий Илья</t>
  </si>
  <si>
    <t>Репетюк Владислав</t>
  </si>
  <si>
    <t xml:space="preserve">Роговой Константин </t>
  </si>
  <si>
    <t>Дегтярев Константин</t>
  </si>
  <si>
    <t>Смелых Иван</t>
  </si>
  <si>
    <t>Золотарев Владислав</t>
  </si>
  <si>
    <t>Леденев Кирилл</t>
  </si>
  <si>
    <t>Блинов Виталий</t>
  </si>
  <si>
    <t>ЕМЕЛЬЯНОВСКИЙ РАЙОН</t>
  </si>
  <si>
    <t xml:space="preserve">Снигирь Никита </t>
  </si>
  <si>
    <t xml:space="preserve">Медведев Данил </t>
  </si>
  <si>
    <t>Шустов Артем</t>
  </si>
  <si>
    <t xml:space="preserve">Москалев Сергей </t>
  </si>
  <si>
    <t>Тужилин Никита</t>
  </si>
  <si>
    <t xml:space="preserve">Кулаков Юрий </t>
  </si>
  <si>
    <t xml:space="preserve">Левчук Владислав </t>
  </si>
  <si>
    <t>Найденов Денис</t>
  </si>
  <si>
    <t>Корсун Данил</t>
  </si>
  <si>
    <t>Гадюко Никита</t>
  </si>
  <si>
    <t>Котляров Николай</t>
  </si>
  <si>
    <t>Бобылев Ринат</t>
  </si>
  <si>
    <t>Горохов Никита</t>
  </si>
  <si>
    <t>Бабашкин Владимир</t>
  </si>
  <si>
    <t>Глебец Севастьян</t>
  </si>
  <si>
    <t>Шаврин Роман</t>
  </si>
  <si>
    <t>Евтушенко Лев</t>
  </si>
  <si>
    <t>Балдин Олег</t>
  </si>
  <si>
    <t>Гуляев Матвей</t>
  </si>
  <si>
    <t>Голубович Юрий</t>
  </si>
  <si>
    <t>Тонких Дмитрий</t>
  </si>
  <si>
    <t>Черкашин Никита</t>
  </si>
  <si>
    <t>Беденко Антон</t>
  </si>
  <si>
    <t>Лапухин Кирилл</t>
  </si>
  <si>
    <t>Соболев Александр</t>
  </si>
  <si>
    <t>Барановский Александр</t>
  </si>
  <si>
    <t>Павлов Александр</t>
  </si>
  <si>
    <t>Кузнецов Николай</t>
  </si>
  <si>
    <t xml:space="preserve">Алтухов Вадим </t>
  </si>
  <si>
    <t>Ерошин Денис</t>
  </si>
  <si>
    <t>Виль Всеволод</t>
  </si>
  <si>
    <t>Яшин Арсентий</t>
  </si>
  <si>
    <t>Терских Егор</t>
  </si>
  <si>
    <t xml:space="preserve">Пугачев Никита </t>
  </si>
  <si>
    <t xml:space="preserve">Смагин Иван </t>
  </si>
  <si>
    <t>СЕВЕРО-ЕНИСЕЙСКИЙ РАЙОН</t>
  </si>
  <si>
    <t>Болдинов Владислав</t>
  </si>
  <si>
    <t xml:space="preserve">Желтяков Артём </t>
  </si>
  <si>
    <t xml:space="preserve">Какашвили Даниил </t>
  </si>
  <si>
    <t xml:space="preserve">Козяев Денис </t>
  </si>
  <si>
    <t xml:space="preserve">Левшунов Александр </t>
  </si>
  <si>
    <t>Малахайчук Никита</t>
  </si>
  <si>
    <t>Попов Ярослав</t>
  </si>
  <si>
    <t xml:space="preserve">Решетников Александр </t>
  </si>
  <si>
    <t>СУХОБУЗИМСКИЙ РАЙОН</t>
  </si>
  <si>
    <t>Артемьев Вадим</t>
  </si>
  <si>
    <t xml:space="preserve">Лоренц Егор </t>
  </si>
  <si>
    <t>Лопатин Дмитрий</t>
  </si>
  <si>
    <t xml:space="preserve">Шержинский Артем </t>
  </si>
  <si>
    <t xml:space="preserve">Коштунков Никита </t>
  </si>
  <si>
    <t>Попов Егор</t>
  </si>
  <si>
    <t>Исполинов Александр</t>
  </si>
  <si>
    <t>Оганян Эрик</t>
  </si>
  <si>
    <t>Раменский Даниил</t>
  </si>
  <si>
    <t>Соколов Егор</t>
  </si>
  <si>
    <t>Ароян Даниил</t>
  </si>
  <si>
    <t>Вагнер Алексей</t>
  </si>
  <si>
    <t>Пенкин Владимир</t>
  </si>
  <si>
    <t>Огибин Егор</t>
  </si>
  <si>
    <t>Шушаков Михаил</t>
  </si>
  <si>
    <t>Барков Никита</t>
  </si>
  <si>
    <t>Куликов Вадим</t>
  </si>
  <si>
    <t>Малыхин Кирилл</t>
  </si>
  <si>
    <t>Ланг Кирилл</t>
  </si>
  <si>
    <t>Тупицин Алексей</t>
  </si>
  <si>
    <t>КАРАТУЗСКИЙ РАЙОН</t>
  </si>
  <si>
    <t>Шигаров Дмитрий</t>
  </si>
  <si>
    <t>Шнайдер Виталий</t>
  </si>
  <si>
    <t xml:space="preserve">Бондаренко Данил </t>
  </si>
  <si>
    <t>Темирчев Никита</t>
  </si>
  <si>
    <t xml:space="preserve">Болкунов Никита </t>
  </si>
  <si>
    <t xml:space="preserve">Лаптев Максим </t>
  </si>
  <si>
    <t>КРАСНОТУРАНСКИЙ РАЙОН</t>
  </si>
  <si>
    <t xml:space="preserve">Шибун Матвей </t>
  </si>
  <si>
    <t xml:space="preserve">Петрухин Александр </t>
  </si>
  <si>
    <t xml:space="preserve">Плотницкий Ярослав </t>
  </si>
  <si>
    <t xml:space="preserve">Артемьев Антон </t>
  </si>
  <si>
    <t xml:space="preserve">Матеньков Данила </t>
  </si>
  <si>
    <t xml:space="preserve">Лыков Денис </t>
  </si>
  <si>
    <t xml:space="preserve">Уфаев Виктор </t>
  </si>
  <si>
    <t>Швайгерт Александр</t>
  </si>
  <si>
    <t xml:space="preserve">Никитин Никита </t>
  </si>
  <si>
    <t xml:space="preserve">Иванов Николай </t>
  </si>
  <si>
    <t xml:space="preserve">Валов Дмитрий </t>
  </si>
  <si>
    <t xml:space="preserve">Зобов Мирон </t>
  </si>
  <si>
    <t>Гончаров Леонид</t>
  </si>
  <si>
    <t xml:space="preserve">Шеметов Богдан </t>
  </si>
  <si>
    <t xml:space="preserve">Белошапкин Степан </t>
  </si>
  <si>
    <t xml:space="preserve">Зобов Данила </t>
  </si>
  <si>
    <r>
      <t>Колпаков</t>
    </r>
    <r>
      <rPr>
        <sz val="14"/>
        <rFont val="Arial"/>
        <family val="2"/>
        <charset val="204"/>
      </rPr>
      <t xml:space="preserve"> </t>
    </r>
    <r>
      <rPr>
        <sz val="14"/>
        <color rgb="FF000000"/>
        <rFont val="Arial"/>
        <family val="2"/>
        <charset val="204"/>
      </rPr>
      <t xml:space="preserve">Данил </t>
    </r>
  </si>
  <si>
    <t>Панов Юрий</t>
  </si>
  <si>
    <t>Гутаров Андрей</t>
  </si>
  <si>
    <t>Болдырев Кирилл</t>
  </si>
  <si>
    <t>Арыскин Евгений</t>
  </si>
  <si>
    <t>Карбушев Дмитрий</t>
  </si>
  <si>
    <t>Хрунь Матвей</t>
  </si>
  <si>
    <t xml:space="preserve">Аржаков Арсений </t>
  </si>
  <si>
    <t>Акопян Даниил</t>
  </si>
  <si>
    <t>Поляков Александр</t>
  </si>
  <si>
    <t>Губанов Артем</t>
  </si>
  <si>
    <t>Минтиненко Алксей</t>
  </si>
  <si>
    <t>Трапезников Марк</t>
  </si>
  <si>
    <t>Сибиряков Александр</t>
  </si>
  <si>
    <t>Косилов Артем</t>
  </si>
  <si>
    <t>Хуторской Даниил</t>
  </si>
  <si>
    <t xml:space="preserve">Черепин Виктор </t>
  </si>
  <si>
    <t xml:space="preserve">Алексеев Данил </t>
  </si>
  <si>
    <t xml:space="preserve">Эрнст Владимир </t>
  </si>
  <si>
    <t xml:space="preserve">Моор Александр </t>
  </si>
  <si>
    <t xml:space="preserve">Доманицкий Артем </t>
  </si>
  <si>
    <t>Симаков Руслан</t>
  </si>
  <si>
    <t>Титов Никита</t>
  </si>
  <si>
    <t>Акимов Никита</t>
  </si>
  <si>
    <t>Ленинский район г.Красноярска</t>
  </si>
  <si>
    <t>Октябрьский район г.Красноярска</t>
  </si>
  <si>
    <t>Каратузский район</t>
  </si>
  <si>
    <t>Краснотуранский район</t>
  </si>
  <si>
    <t>Сикачёв Артем</t>
  </si>
  <si>
    <t>Урамов Николай</t>
  </si>
  <si>
    <t>Юсас Евгений</t>
  </si>
  <si>
    <t xml:space="preserve">Каргаполов Алексей </t>
  </si>
  <si>
    <t>Бобров Арсений</t>
  </si>
  <si>
    <t>Маркевич Тимофей</t>
  </si>
  <si>
    <t>Журавлев Игорь</t>
  </si>
  <si>
    <t>Кожоев Бахтияр</t>
  </si>
  <si>
    <t>Заубский Данил</t>
  </si>
  <si>
    <t xml:space="preserve">Качаев Глеб </t>
  </si>
  <si>
    <t>Соболев Матвей</t>
  </si>
  <si>
    <t>Романовский Богдан</t>
  </si>
  <si>
    <t>Ежов Владимир</t>
  </si>
  <si>
    <t>Шулика Данил</t>
  </si>
  <si>
    <t>Родионов Евгений</t>
  </si>
  <si>
    <t>Ширяев Николай</t>
  </si>
  <si>
    <t>Дубов Семен</t>
  </si>
  <si>
    <t>Черненко Эльвин</t>
  </si>
  <si>
    <t>Кисель Александр</t>
  </si>
  <si>
    <t>Чурсин Кирилл</t>
  </si>
  <si>
    <t>Яровой Сергей</t>
  </si>
  <si>
    <t>Тетерин Иван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</si>
  <si>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</si>
  <si>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</si>
  <si>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</si>
  <si>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</si>
  <si>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</si>
  <si>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</si>
  <si>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</si>
  <si>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</si>
  <si>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</si>
  <si>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</si>
  <si>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</si>
  <si>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</si>
  <si>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</si>
  <si>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</si>
  <si>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</si>
  <si>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</si>
  <si>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</si>
  <si>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</si>
  <si>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</si>
  <si>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</si>
  <si>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</si>
  <si>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</si>
  <si>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</si>
  <si>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</si>
  <si>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</si>
  <si>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</si>
  <si>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</si>
  <si>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</si>
  <si>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</si>
  <si>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</si>
  <si>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</si>
  <si>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</si>
  <si>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</si>
  <si>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</si>
  <si>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</si>
  <si>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</si>
  <si>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</si>
  <si>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22.</t>
  </si>
  <si>
    <t xml:space="preserve"> ПРОТОКОЛ личных результатов </t>
  </si>
  <si>
    <t>очки</t>
  </si>
  <si>
    <t>командные очки (7 лучших)</t>
  </si>
  <si>
    <t>7 человек в команде, считать всех!!!</t>
  </si>
  <si>
    <t>ИТОГОВЫЙ  ПРОТОКОЛ</t>
  </si>
  <si>
    <t>СТРЕЛЬБА ИЗ ПНЕВМАТИЧЕСКОЙ ВИНТОВКИ</t>
  </si>
  <si>
    <t>результат</t>
  </si>
  <si>
    <t>ОЧКИ</t>
  </si>
  <si>
    <t>20  мая 2023 года                                                                               г.Красноярск</t>
  </si>
  <si>
    <t>20 мая 2023 года</t>
  </si>
  <si>
    <t>ИТОГОВЫЙ ПРОТОКОЛ (СТРЕЛЬБА ИЗ ПНЕВМАТИЧЕСКОЙ ВИНТОВКИ)</t>
  </si>
  <si>
    <t>20 мая 2023 года                                                                                        г.Красноярск</t>
  </si>
  <si>
    <t>неявка</t>
  </si>
  <si>
    <t>не явка</t>
  </si>
  <si>
    <t>Ткачев Антон</t>
  </si>
  <si>
    <t>ЗАТО п. Солнечный (10-1)</t>
  </si>
  <si>
    <t>г. Енисейск (10-0)</t>
  </si>
  <si>
    <t>ЗАТО п. Солнечный  (10-1)</t>
  </si>
  <si>
    <t>г. Лесосибирск  (10-0) (9-3)</t>
  </si>
  <si>
    <t>г.Лесосибирск (10-0) (9-2)</t>
  </si>
  <si>
    <t>не/ явка</t>
  </si>
  <si>
    <t>_</t>
  </si>
  <si>
    <t>Ядринкина Е.Д.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</si>
</sst>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5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i/>
      <sz val="11"/>
      <name val="Bookman Old Style"/>
      <family val="1"/>
      <charset val="204"/>
    </font>
    <font>
      <b/>
      <i/>
      <sz val="1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theme="1"/>
      <name val="Bookman Old Style"/>
      <family val="1"/>
      <charset val="204"/>
    </font>
    <font>
      <i/>
      <sz val="14"/>
      <name val="Bookman Old Style"/>
      <family val="1"/>
      <charset val="204"/>
    </font>
    <font>
      <b/>
      <sz val="20"/>
      <name val="Bookman Old Style"/>
      <family val="1"/>
      <charset val="204"/>
    </font>
    <font>
      <b/>
      <sz val="26"/>
      <name val="Bookman Old Style"/>
      <family val="1"/>
      <charset val="204"/>
    </font>
    <font>
      <sz val="20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Unicode MS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color rgb="FF00000A"/>
      <name val="Arial"/>
      <family val="2"/>
      <charset val="204"/>
    </font>
    <font>
      <sz val="11"/>
      <name val="Times New Roman"/>
      <family val="1"/>
      <charset val="204"/>
    </font>
    <font>
      <sz val="16"/>
      <name val="Arial"/>
      <family val="2"/>
      <charset val="204"/>
    </font>
    <font>
      <b/>
      <i/>
      <sz val="14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b/>
      <sz val="14"/>
      <color rgb="FF00000A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3" fillId="0" borderId="0" applyNumberFormat="0" applyFill="0" applyBorder="0" applyAlignment="0" applyProtection="0"/>
  </cellStyleXfs>
  <cellXfs count="353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5" fillId="0" borderId="0" xfId="1" applyFont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/>
    <xf numFmtId="0" fontId="24" fillId="0" borderId="19" xfId="0" applyFont="1" applyBorder="1"/>
    <xf numFmtId="0" fontId="24" fillId="0" borderId="20" xfId="0" applyFont="1" applyBorder="1"/>
    <xf numFmtId="0" fontId="16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" fontId="11" fillId="0" borderId="8" xfId="0" applyNumberFormat="1" applyFont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18" fillId="0" borderId="27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/>
    <xf numFmtId="0" fontId="36" fillId="0" borderId="0" xfId="0" applyFont="1" applyFill="1" applyAlignment="1"/>
    <xf numFmtId="4" fontId="9" fillId="0" borderId="0" xfId="0" applyNumberFormat="1" applyFont="1" applyBorder="1" applyAlignment="1">
      <alignment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36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35" fillId="0" borderId="31" xfId="0" applyFont="1" applyFill="1" applyBorder="1" applyAlignment="1">
      <alignment vertical="center" wrapText="1"/>
    </xf>
    <xf numFmtId="0" fontId="34" fillId="0" borderId="31" xfId="0" applyFont="1" applyFill="1" applyBorder="1" applyAlignment="1">
      <alignment vertical="center"/>
    </xf>
    <xf numFmtId="0" fontId="35" fillId="0" borderId="31" xfId="0" applyFont="1" applyFill="1" applyBorder="1" applyAlignment="1">
      <alignment vertical="center"/>
    </xf>
    <xf numFmtId="4" fontId="14" fillId="0" borderId="3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34" fillId="0" borderId="24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4" fontId="14" fillId="0" borderId="2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 wrapText="1"/>
    </xf>
    <xf numFmtId="4" fontId="37" fillId="2" borderId="0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4" fontId="14" fillId="3" borderId="0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/>
    </xf>
    <xf numFmtId="3" fontId="10" fillId="3" borderId="2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35" fillId="3" borderId="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35" fillId="3" borderId="2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/>
    </xf>
    <xf numFmtId="4" fontId="14" fillId="3" borderId="8" xfId="0" applyNumberFormat="1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center" vertical="center"/>
    </xf>
    <xf numFmtId="0" fontId="39" fillId="0" borderId="1" xfId="0" applyFont="1" applyFill="1" applyBorder="1"/>
    <xf numFmtId="0" fontId="5" fillId="0" borderId="25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wrapText="1"/>
    </xf>
    <xf numFmtId="0" fontId="36" fillId="0" borderId="28" xfId="0" applyFont="1" applyFill="1" applyBorder="1" applyAlignment="1">
      <alignment horizontal="left" vertical="center" wrapText="1"/>
    </xf>
    <xf numFmtId="0" fontId="38" fillId="0" borderId="0" xfId="0" applyFont="1"/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/>
    <xf numFmtId="0" fontId="13" fillId="0" borderId="28" xfId="0" applyFont="1" applyFill="1" applyBorder="1" applyAlignment="1">
      <alignment vertical="center"/>
    </xf>
    <xf numFmtId="4" fontId="10" fillId="0" borderId="28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4" fontId="9" fillId="0" borderId="31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4" fontId="35" fillId="0" borderId="24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35" fillId="0" borderId="5" xfId="0" applyFont="1" applyFill="1" applyBorder="1" applyAlignment="1">
      <alignment wrapText="1"/>
    </xf>
    <xf numFmtId="0" fontId="34" fillId="0" borderId="5" xfId="0" applyFont="1" applyFill="1" applyBorder="1" applyAlignment="1">
      <alignment vertical="center"/>
    </xf>
    <xf numFmtId="0" fontId="36" fillId="0" borderId="34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2" fontId="46" fillId="0" borderId="24" xfId="0" applyNumberFormat="1" applyFont="1" applyFill="1" applyBorder="1" applyAlignment="1">
      <alignment horizontal="left" vertical="top"/>
    </xf>
    <xf numFmtId="2" fontId="46" fillId="0" borderId="35" xfId="0" applyNumberFormat="1" applyFont="1" applyFill="1" applyBorder="1" applyAlignment="1">
      <alignment horizontal="left" vertical="top"/>
    </xf>
    <xf numFmtId="0" fontId="35" fillId="0" borderId="0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vertical="center"/>
    </xf>
    <xf numFmtId="0" fontId="35" fillId="3" borderId="1" xfId="0" applyFont="1" applyFill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3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wrapText="1"/>
    </xf>
    <xf numFmtId="0" fontId="35" fillId="0" borderId="1" xfId="2" applyFont="1" applyFill="1" applyBorder="1" applyAlignment="1">
      <alignment horizontal="left" vertical="center" wrapText="1"/>
    </xf>
    <xf numFmtId="0" fontId="44" fillId="0" borderId="1" xfId="0" applyFont="1" applyBorder="1" applyAlignment="1">
      <alignment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 wrapText="1"/>
    </xf>
    <xf numFmtId="0" fontId="35" fillId="3" borderId="1" xfId="0" applyFont="1" applyFill="1" applyBorder="1" applyAlignment="1"/>
    <xf numFmtId="0" fontId="13" fillId="0" borderId="1" xfId="0" applyFont="1" applyFill="1" applyBorder="1" applyAlignment="1">
      <alignment horizontal="left" vertical="center"/>
    </xf>
    <xf numFmtId="0" fontId="36" fillId="0" borderId="28" xfId="0" applyFont="1" applyFill="1" applyBorder="1" applyAlignment="1">
      <alignment vertical="center"/>
    </xf>
    <xf numFmtId="0" fontId="41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40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4" fontId="5" fillId="0" borderId="36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44" fillId="4" borderId="1" xfId="0" applyFont="1" applyFill="1" applyBorder="1" applyAlignment="1">
      <alignment vertical="center" wrapText="1"/>
    </xf>
    <xf numFmtId="0" fontId="35" fillId="4" borderId="1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41" fillId="6" borderId="1" xfId="0" applyFont="1" applyFill="1" applyBorder="1" applyAlignment="1">
      <alignment wrapText="1"/>
    </xf>
    <xf numFmtId="0" fontId="41" fillId="6" borderId="1" xfId="0" applyFont="1" applyFill="1" applyBorder="1"/>
    <xf numFmtId="0" fontId="35" fillId="6" borderId="1" xfId="0" applyFont="1" applyFill="1" applyBorder="1" applyAlignment="1"/>
    <xf numFmtId="2" fontId="46" fillId="0" borderId="31" xfId="0" applyNumberFormat="1" applyFont="1" applyFill="1" applyBorder="1" applyAlignment="1">
      <alignment horizontal="left" vertical="top"/>
    </xf>
    <xf numFmtId="0" fontId="29" fillId="0" borderId="2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2" fontId="46" fillId="0" borderId="19" xfId="0" applyNumberFormat="1" applyFont="1" applyFill="1" applyBorder="1" applyAlignment="1">
      <alignment horizontal="left" vertical="top"/>
    </xf>
    <xf numFmtId="0" fontId="16" fillId="0" borderId="32" xfId="0" applyFont="1" applyBorder="1" applyAlignment="1">
      <alignment horizontal="center" vertical="center" wrapText="1"/>
    </xf>
    <xf numFmtId="2" fontId="46" fillId="0" borderId="33" xfId="0" applyNumberFormat="1" applyFont="1" applyFill="1" applyBorder="1" applyAlignment="1">
      <alignment horizontal="left" vertical="top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" fontId="26" fillId="0" borderId="40" xfId="0" applyNumberFormat="1" applyFont="1" applyBorder="1" applyAlignment="1">
      <alignment horizontal="center" vertical="center"/>
    </xf>
    <xf numFmtId="1" fontId="26" fillId="0" borderId="19" xfId="0" applyNumberFormat="1" applyFont="1" applyBorder="1" applyAlignment="1">
      <alignment horizontal="center" vertical="center"/>
    </xf>
    <xf numFmtId="1" fontId="26" fillId="0" borderId="41" xfId="0" applyNumberFormat="1" applyFont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1" fontId="26" fillId="0" borderId="25" xfId="0" applyNumberFormat="1" applyFont="1" applyBorder="1" applyAlignment="1">
      <alignment horizontal="center" vertical="center"/>
    </xf>
    <xf numFmtId="2" fontId="47" fillId="0" borderId="19" xfId="0" applyNumberFormat="1" applyFont="1" applyBorder="1" applyAlignment="1">
      <alignment horizontal="center" vertical="center"/>
    </xf>
    <xf numFmtId="2" fontId="47" fillId="0" borderId="20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3" fontId="2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4" fillId="3" borderId="3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3" borderId="8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8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13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2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41" fillId="0" borderId="1" xfId="0" applyFont="1" applyFill="1" applyBorder="1" applyAlignment="1">
      <alignment wrapText="1"/>
    </xf>
    <xf numFmtId="0" fontId="41" fillId="0" borderId="1" xfId="0" applyFont="1" applyFill="1" applyBorder="1"/>
  </cellXfs>
  <cellStyles count="3">
    <cellStyle name="Гиперссылка" xfId="2" builtinId="8"/>
    <cellStyle name="Обычный" xfId="0" builtinId="0"/>
    <cellStyle name="Обычный_военная подготовка" xfId="1"/>
  </cellStyles>
  <dxfs count="56">
    <dxf>
      <font>
        <b/>
        <i val="0"/>
      </font>
    </dxf>
    <dxf>
      <font>
        <b/>
        <i val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230020.kiasuo.ru/ous/4187872/students/2423002000001028451" TargetMode="External"/><Relationship Id="rId2" Type="http://schemas.openxmlformats.org/officeDocument/2006/relationships/hyperlink" Target="https://230020.kiasuo.ru/ous/4187872/students/1240000000296718742" TargetMode="External"/><Relationship Id="rId1" Type="http://schemas.openxmlformats.org/officeDocument/2006/relationships/hyperlink" Target="https://230020.kiasuo.ru/ous/4187872/students/1240000000280725182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230020.kiasuo.ru/ous/4187872/students/24230020000010283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230020.kiasuo.ru/ous/4187872/students/2423002000001028451" TargetMode="External"/><Relationship Id="rId2" Type="http://schemas.openxmlformats.org/officeDocument/2006/relationships/hyperlink" Target="https://230020.kiasuo.ru/ous/4187872/students/1240000000296718742" TargetMode="External"/><Relationship Id="rId1" Type="http://schemas.openxmlformats.org/officeDocument/2006/relationships/hyperlink" Target="https://230020.kiasuo.ru/ous/4187872/students/1240000000280725182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230020.kiasuo.ru/ous/4187872/students/242300200000102831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="85" zoomScaleNormal="145" zoomScaleSheetLayoutView="85" workbookViewId="0">
      <selection activeCell="E45" sqref="E45"/>
    </sheetView>
  </sheetViews>
  <sheetFormatPr defaultColWidth="9.140625" defaultRowHeight="20.25" x14ac:dyDescent="0.3"/>
  <cols>
    <col min="1" max="1" width="11.5703125" style="69" customWidth="1"/>
    <col min="2" max="2" width="55.42578125" style="5" customWidth="1"/>
    <col min="3" max="3" width="17.85546875" style="13" hidden="1" customWidth="1"/>
    <col min="4" max="4" width="23.28515625" style="13" customWidth="1"/>
    <col min="5" max="5" width="16.28515625" style="13" customWidth="1"/>
    <col min="6" max="6" width="16.28515625" style="5" hidden="1" customWidth="1"/>
    <col min="7" max="7" width="16.28515625" style="13" hidden="1" customWidth="1"/>
    <col min="8" max="8" width="16.28515625" style="5" hidden="1" customWidth="1"/>
    <col min="9" max="9" width="16.28515625" style="13" hidden="1" customWidth="1"/>
    <col min="10" max="16384" width="9.140625" style="5"/>
  </cols>
  <sheetData>
    <row r="1" spans="1:11" ht="45" customHeight="1" x14ac:dyDescent="0.3">
      <c r="A1" s="312" t="s">
        <v>25</v>
      </c>
      <c r="B1" s="312"/>
      <c r="C1" s="312"/>
      <c r="D1" s="312"/>
      <c r="E1" s="312"/>
      <c r="F1" s="312"/>
      <c r="G1" s="312"/>
      <c r="H1" s="312"/>
      <c r="I1" s="312"/>
      <c r="J1" s="4"/>
      <c r="K1" s="4"/>
    </row>
    <row r="2" spans="1:11" ht="0.75" customHeight="1" x14ac:dyDescent="0.3">
      <c r="A2" s="1"/>
      <c r="B2" s="1"/>
      <c r="C2" s="1"/>
      <c r="D2" s="1"/>
      <c r="E2" s="1"/>
      <c r="F2" s="1"/>
      <c r="G2" s="1"/>
      <c r="H2" s="1"/>
      <c r="I2" s="6"/>
      <c r="J2" s="4"/>
      <c r="K2" s="4"/>
    </row>
    <row r="3" spans="1:11" x14ac:dyDescent="0.3">
      <c r="A3" s="98" t="s">
        <v>486</v>
      </c>
      <c r="B3" s="2"/>
      <c r="C3" s="71"/>
      <c r="E3" s="16" t="s">
        <v>54</v>
      </c>
      <c r="F3" s="2"/>
      <c r="G3" s="5"/>
      <c r="H3" s="3"/>
      <c r="I3" s="16" t="s">
        <v>5</v>
      </c>
      <c r="J3" s="7"/>
      <c r="K3" s="7"/>
    </row>
    <row r="4" spans="1:11" ht="49.15" customHeight="1" x14ac:dyDescent="0.3">
      <c r="A4" s="313" t="s">
        <v>487</v>
      </c>
      <c r="B4" s="313"/>
      <c r="C4" s="313"/>
      <c r="D4" s="313"/>
      <c r="E4" s="313"/>
      <c r="F4" s="313"/>
      <c r="G4" s="313"/>
      <c r="H4" s="313"/>
      <c r="I4" s="313"/>
    </row>
    <row r="5" spans="1:11" ht="19.5" customHeight="1" thickBot="1" x14ac:dyDescent="0.35">
      <c r="B5" s="9"/>
      <c r="C5" s="9"/>
      <c r="D5" s="9"/>
      <c r="E5" s="10"/>
      <c r="F5" s="9"/>
      <c r="G5" s="10"/>
      <c r="H5" s="8"/>
      <c r="I5" s="8"/>
    </row>
    <row r="6" spans="1:11" s="96" customFormat="1" ht="36" customHeight="1" thickBot="1" x14ac:dyDescent="0.25">
      <c r="A6" s="287" t="s">
        <v>88</v>
      </c>
      <c r="B6" s="286" t="s">
        <v>46</v>
      </c>
      <c r="C6" s="301" t="s">
        <v>478</v>
      </c>
      <c r="D6" s="288" t="s">
        <v>484</v>
      </c>
      <c r="E6" s="288" t="s">
        <v>2</v>
      </c>
      <c r="F6" s="93" t="s">
        <v>22</v>
      </c>
      <c r="G6" s="94"/>
      <c r="H6" s="95" t="s">
        <v>23</v>
      </c>
      <c r="I6" s="94"/>
    </row>
    <row r="7" spans="1:11" s="11" customFormat="1" ht="22.15" customHeight="1" x14ac:dyDescent="0.3">
      <c r="A7" s="126">
        <v>1</v>
      </c>
      <c r="B7" s="221" t="s">
        <v>42</v>
      </c>
      <c r="C7" s="302">
        <v>258</v>
      </c>
      <c r="D7" s="309">
        <f>C7*2</f>
        <v>516</v>
      </c>
      <c r="E7" s="280">
        <v>1</v>
      </c>
      <c r="F7" s="90"/>
      <c r="G7" s="55"/>
      <c r="H7" s="57"/>
      <c r="I7" s="60"/>
      <c r="J7" s="5"/>
      <c r="K7" s="5"/>
    </row>
    <row r="8" spans="1:11" s="11" customFormat="1" ht="22.15" customHeight="1" x14ac:dyDescent="0.2">
      <c r="A8" s="126">
        <v>2</v>
      </c>
      <c r="B8" s="221" t="s">
        <v>147</v>
      </c>
      <c r="C8" s="303">
        <v>232</v>
      </c>
      <c r="D8" s="309">
        <f>C8*2</f>
        <v>464</v>
      </c>
      <c r="E8" s="280">
        <v>2</v>
      </c>
      <c r="F8" s="90"/>
      <c r="G8" s="55"/>
      <c r="H8" s="57"/>
      <c r="I8" s="60"/>
    </row>
    <row r="9" spans="1:11" s="11" customFormat="1" ht="22.15" customHeight="1" x14ac:dyDescent="0.3">
      <c r="A9" s="126">
        <v>3</v>
      </c>
      <c r="B9" s="221" t="s">
        <v>33</v>
      </c>
      <c r="C9" s="303">
        <v>230</v>
      </c>
      <c r="D9" s="309">
        <f t="shared" ref="D9:D42" si="0">C9*2</f>
        <v>460</v>
      </c>
      <c r="E9" s="280">
        <v>3</v>
      </c>
      <c r="F9" s="90"/>
      <c r="G9" s="55"/>
      <c r="H9" s="57"/>
      <c r="I9" s="60"/>
      <c r="J9" s="5"/>
      <c r="K9" s="5"/>
    </row>
    <row r="10" spans="1:11" s="11" customFormat="1" ht="22.15" customHeight="1" x14ac:dyDescent="0.3">
      <c r="A10" s="126">
        <v>4</v>
      </c>
      <c r="B10" s="283" t="s">
        <v>15</v>
      </c>
      <c r="C10" s="303">
        <v>221</v>
      </c>
      <c r="D10" s="309">
        <f t="shared" si="0"/>
        <v>442</v>
      </c>
      <c r="E10" s="280">
        <v>4</v>
      </c>
      <c r="F10" s="90"/>
      <c r="G10" s="55"/>
      <c r="H10" s="57"/>
      <c r="I10" s="60"/>
      <c r="J10" s="5"/>
      <c r="K10" s="5"/>
    </row>
    <row r="11" spans="1:11" s="11" customFormat="1" ht="22.15" customHeight="1" x14ac:dyDescent="0.3">
      <c r="A11" s="126">
        <v>5</v>
      </c>
      <c r="B11" s="279" t="s">
        <v>148</v>
      </c>
      <c r="C11" s="304">
        <v>206</v>
      </c>
      <c r="D11" s="309">
        <f t="shared" si="0"/>
        <v>412</v>
      </c>
      <c r="E11" s="280">
        <v>5</v>
      </c>
      <c r="F11" s="90"/>
      <c r="G11" s="55"/>
      <c r="H11" s="57"/>
      <c r="I11" s="60"/>
      <c r="J11" s="5"/>
      <c r="K11" s="5"/>
    </row>
    <row r="12" spans="1:11" s="11" customFormat="1" ht="22.15" customHeight="1" x14ac:dyDescent="0.2">
      <c r="A12" s="126">
        <v>6</v>
      </c>
      <c r="B12" s="221" t="s">
        <v>40</v>
      </c>
      <c r="C12" s="303">
        <v>201</v>
      </c>
      <c r="D12" s="309">
        <f t="shared" si="0"/>
        <v>402</v>
      </c>
      <c r="E12" s="280">
        <v>6</v>
      </c>
      <c r="F12" s="90"/>
      <c r="G12" s="55"/>
      <c r="H12" s="57"/>
      <c r="I12" s="60"/>
    </row>
    <row r="13" spans="1:11" s="11" customFormat="1" ht="22.15" customHeight="1" x14ac:dyDescent="0.3">
      <c r="A13" s="126">
        <v>7</v>
      </c>
      <c r="B13" s="221" t="s">
        <v>45</v>
      </c>
      <c r="C13" s="303">
        <v>188</v>
      </c>
      <c r="D13" s="309">
        <f t="shared" si="0"/>
        <v>376</v>
      </c>
      <c r="E13" s="280">
        <v>7</v>
      </c>
      <c r="F13" s="90"/>
      <c r="G13" s="55"/>
      <c r="H13" s="57"/>
      <c r="I13" s="60"/>
      <c r="J13" s="5"/>
      <c r="K13" s="5"/>
    </row>
    <row r="14" spans="1:11" s="11" customFormat="1" ht="22.15" customHeight="1" x14ac:dyDescent="0.2">
      <c r="A14" s="126">
        <v>8</v>
      </c>
      <c r="B14" s="221" t="s">
        <v>27</v>
      </c>
      <c r="C14" s="303">
        <v>172</v>
      </c>
      <c r="D14" s="309">
        <f t="shared" si="0"/>
        <v>344</v>
      </c>
      <c r="E14" s="280">
        <v>8</v>
      </c>
      <c r="F14" s="90"/>
      <c r="G14" s="55"/>
      <c r="H14" s="57"/>
      <c r="I14" s="60"/>
    </row>
    <row r="15" spans="1:11" s="11" customFormat="1" ht="22.15" customHeight="1" x14ac:dyDescent="0.2">
      <c r="A15" s="126">
        <v>9</v>
      </c>
      <c r="B15" s="221" t="s">
        <v>32</v>
      </c>
      <c r="C15" s="303">
        <v>162</v>
      </c>
      <c r="D15" s="309">
        <f t="shared" si="0"/>
        <v>324</v>
      </c>
      <c r="E15" s="280">
        <v>9</v>
      </c>
      <c r="F15" s="90"/>
      <c r="G15" s="55"/>
      <c r="H15" s="57"/>
      <c r="I15" s="60"/>
    </row>
    <row r="16" spans="1:11" s="11" customFormat="1" ht="22.15" customHeight="1" x14ac:dyDescent="0.3">
      <c r="A16" s="126">
        <v>10</v>
      </c>
      <c r="B16" s="221" t="s">
        <v>415</v>
      </c>
      <c r="C16" s="303">
        <v>159</v>
      </c>
      <c r="D16" s="309">
        <f t="shared" si="0"/>
        <v>318</v>
      </c>
      <c r="E16" s="280">
        <v>10</v>
      </c>
      <c r="F16" s="90"/>
      <c r="G16" s="55"/>
      <c r="H16" s="57"/>
      <c r="I16" s="60"/>
      <c r="J16" s="5"/>
      <c r="K16" s="5"/>
    </row>
    <row r="17" spans="1:11" s="11" customFormat="1" ht="22.15" customHeight="1" x14ac:dyDescent="0.2">
      <c r="A17" s="126">
        <v>11</v>
      </c>
      <c r="B17" s="221" t="s">
        <v>36</v>
      </c>
      <c r="C17" s="303">
        <v>146</v>
      </c>
      <c r="D17" s="309">
        <f t="shared" si="0"/>
        <v>292</v>
      </c>
      <c r="E17" s="280">
        <v>11</v>
      </c>
      <c r="F17" s="90"/>
      <c r="G17" s="55"/>
      <c r="H17" s="57"/>
      <c r="I17" s="60"/>
    </row>
    <row r="18" spans="1:11" s="11" customFormat="1" ht="22.15" customHeight="1" x14ac:dyDescent="0.2">
      <c r="A18" s="126">
        <v>12</v>
      </c>
      <c r="B18" s="221" t="s">
        <v>152</v>
      </c>
      <c r="C18" s="305">
        <v>145</v>
      </c>
      <c r="D18" s="309">
        <f t="shared" si="0"/>
        <v>290</v>
      </c>
      <c r="E18" s="280">
        <v>12</v>
      </c>
      <c r="F18" s="90"/>
      <c r="G18" s="55"/>
      <c r="H18" s="57"/>
      <c r="I18" s="60"/>
    </row>
    <row r="19" spans="1:11" s="11" customFormat="1" ht="22.15" customHeight="1" x14ac:dyDescent="0.3">
      <c r="A19" s="126">
        <v>13</v>
      </c>
      <c r="B19" s="221" t="s">
        <v>20</v>
      </c>
      <c r="C19" s="303">
        <v>141</v>
      </c>
      <c r="D19" s="309">
        <f t="shared" si="0"/>
        <v>282</v>
      </c>
      <c r="E19" s="280">
        <v>13</v>
      </c>
      <c r="F19" s="90"/>
      <c r="G19" s="55"/>
      <c r="H19" s="57"/>
      <c r="I19" s="60"/>
      <c r="J19" s="5"/>
      <c r="K19" s="5"/>
    </row>
    <row r="20" spans="1:11" s="11" customFormat="1" ht="22.15" customHeight="1" x14ac:dyDescent="0.2">
      <c r="A20" s="126">
        <v>14</v>
      </c>
      <c r="B20" s="221" t="s">
        <v>67</v>
      </c>
      <c r="C20" s="303">
        <v>135</v>
      </c>
      <c r="D20" s="309">
        <f t="shared" si="0"/>
        <v>270</v>
      </c>
      <c r="E20" s="280">
        <v>14</v>
      </c>
      <c r="F20" s="90"/>
      <c r="G20" s="55"/>
      <c r="H20" s="57"/>
      <c r="I20" s="60"/>
    </row>
    <row r="21" spans="1:11" s="11" customFormat="1" ht="22.15" customHeight="1" x14ac:dyDescent="0.3">
      <c r="A21" s="126">
        <v>15</v>
      </c>
      <c r="B21" s="221" t="s">
        <v>39</v>
      </c>
      <c r="C21" s="303">
        <v>133</v>
      </c>
      <c r="D21" s="309">
        <f t="shared" si="0"/>
        <v>266</v>
      </c>
      <c r="E21" s="280">
        <v>15</v>
      </c>
      <c r="F21" s="90"/>
      <c r="G21" s="55"/>
      <c r="H21" s="57"/>
      <c r="I21" s="60"/>
      <c r="J21" s="5"/>
      <c r="K21" s="5"/>
    </row>
    <row r="22" spans="1:11" s="11" customFormat="1" ht="22.15" customHeight="1" x14ac:dyDescent="0.3">
      <c r="A22" s="126">
        <v>16</v>
      </c>
      <c r="B22" s="221" t="s">
        <v>149</v>
      </c>
      <c r="C22" s="303">
        <v>132</v>
      </c>
      <c r="D22" s="309">
        <f t="shared" si="0"/>
        <v>264</v>
      </c>
      <c r="E22" s="280">
        <v>16</v>
      </c>
      <c r="F22" s="90"/>
      <c r="G22" s="55"/>
      <c r="H22" s="57"/>
      <c r="I22" s="60"/>
      <c r="J22" s="5"/>
      <c r="K22" s="5"/>
    </row>
    <row r="23" spans="1:11" ht="22.15" customHeight="1" x14ac:dyDescent="0.3">
      <c r="A23" s="126">
        <v>17</v>
      </c>
      <c r="B23" s="221" t="s">
        <v>414</v>
      </c>
      <c r="C23" s="303">
        <v>125</v>
      </c>
      <c r="D23" s="309">
        <f t="shared" si="0"/>
        <v>250</v>
      </c>
      <c r="E23" s="280">
        <v>17</v>
      </c>
      <c r="F23" s="92" t="e">
        <f>#REF!</f>
        <v>#REF!</v>
      </c>
      <c r="G23" s="53" t="e">
        <f>#REF!</f>
        <v>#REF!</v>
      </c>
      <c r="H23" s="58" t="e">
        <f t="shared" ref="H23:H43" si="1">G23+E19</f>
        <v>#REF!</v>
      </c>
      <c r="I23" s="44">
        <v>2</v>
      </c>
    </row>
    <row r="24" spans="1:11" ht="22.15" customHeight="1" x14ac:dyDescent="0.3">
      <c r="A24" s="126">
        <v>18</v>
      </c>
      <c r="B24" s="221" t="s">
        <v>150</v>
      </c>
      <c r="C24" s="303">
        <v>124</v>
      </c>
      <c r="D24" s="309">
        <f t="shared" si="0"/>
        <v>248</v>
      </c>
      <c r="E24" s="280">
        <v>18</v>
      </c>
      <c r="F24" s="91" t="e">
        <f>#REF!</f>
        <v>#REF!</v>
      </c>
      <c r="G24" s="56" t="e">
        <f>#REF!</f>
        <v>#REF!</v>
      </c>
      <c r="H24" s="59" t="e">
        <f t="shared" si="1"/>
        <v>#REF!</v>
      </c>
      <c r="I24" s="43">
        <v>13</v>
      </c>
    </row>
    <row r="25" spans="1:11" ht="22.15" customHeight="1" x14ac:dyDescent="0.3">
      <c r="A25" s="126">
        <v>19</v>
      </c>
      <c r="B25" s="221" t="s">
        <v>31</v>
      </c>
      <c r="C25" s="303">
        <v>115</v>
      </c>
      <c r="D25" s="309">
        <f t="shared" si="0"/>
        <v>230</v>
      </c>
      <c r="E25" s="280">
        <v>19</v>
      </c>
      <c r="F25" s="92" t="e">
        <f>#REF!</f>
        <v>#REF!</v>
      </c>
      <c r="G25" s="53" t="e">
        <f>#REF!</f>
        <v>#REF!</v>
      </c>
      <c r="H25" s="58" t="e">
        <f t="shared" si="1"/>
        <v>#REF!</v>
      </c>
      <c r="I25" s="44">
        <v>3</v>
      </c>
    </row>
    <row r="26" spans="1:11" ht="22.15" customHeight="1" x14ac:dyDescent="0.3">
      <c r="A26" s="126">
        <v>20</v>
      </c>
      <c r="B26" s="221" t="s">
        <v>30</v>
      </c>
      <c r="C26" s="303">
        <v>92</v>
      </c>
      <c r="D26" s="309">
        <f t="shared" si="0"/>
        <v>184</v>
      </c>
      <c r="E26" s="280">
        <v>20</v>
      </c>
      <c r="F26" s="91" t="e">
        <f>#REF!</f>
        <v>#REF!</v>
      </c>
      <c r="G26" s="56">
        <v>17</v>
      </c>
      <c r="H26" s="59">
        <f t="shared" si="1"/>
        <v>33</v>
      </c>
      <c r="I26" s="43">
        <v>10</v>
      </c>
    </row>
    <row r="27" spans="1:11" ht="22.15" customHeight="1" x14ac:dyDescent="0.3">
      <c r="A27" s="126">
        <v>21</v>
      </c>
      <c r="B27" s="221" t="s">
        <v>38</v>
      </c>
      <c r="C27" s="303">
        <v>87</v>
      </c>
      <c r="D27" s="309">
        <f t="shared" si="0"/>
        <v>174</v>
      </c>
      <c r="E27" s="280">
        <v>21</v>
      </c>
      <c r="F27" s="91" t="e">
        <f>#REF!</f>
        <v>#REF!</v>
      </c>
      <c r="G27" s="56">
        <v>14</v>
      </c>
      <c r="H27" s="59">
        <f t="shared" si="1"/>
        <v>31</v>
      </c>
      <c r="I27" s="54" t="s">
        <v>50</v>
      </c>
    </row>
    <row r="28" spans="1:11" ht="22.15" customHeight="1" x14ac:dyDescent="0.3">
      <c r="A28" s="126">
        <v>22</v>
      </c>
      <c r="B28" s="221" t="s">
        <v>41</v>
      </c>
      <c r="C28" s="303">
        <v>86</v>
      </c>
      <c r="D28" s="309">
        <f t="shared" si="0"/>
        <v>172</v>
      </c>
      <c r="E28" s="280">
        <v>22</v>
      </c>
      <c r="F28" s="91" t="e">
        <f>#REF!</f>
        <v>#REF!</v>
      </c>
      <c r="G28" s="56" t="e">
        <f>#REF!</f>
        <v>#REF!</v>
      </c>
      <c r="H28" s="59" t="e">
        <f t="shared" si="1"/>
        <v>#REF!</v>
      </c>
      <c r="I28" s="43">
        <v>4</v>
      </c>
      <c r="J28" s="11"/>
      <c r="K28" s="11"/>
    </row>
    <row r="29" spans="1:11" ht="22.15" customHeight="1" x14ac:dyDescent="0.3">
      <c r="A29" s="126">
        <v>23</v>
      </c>
      <c r="B29" s="221" t="s">
        <v>65</v>
      </c>
      <c r="C29" s="303">
        <v>80</v>
      </c>
      <c r="D29" s="309">
        <f t="shared" si="0"/>
        <v>160</v>
      </c>
      <c r="E29" s="280">
        <v>23</v>
      </c>
      <c r="F29" s="91" t="e">
        <f>#REF!</f>
        <v>#REF!</v>
      </c>
      <c r="G29" s="56">
        <v>12</v>
      </c>
      <c r="H29" s="59">
        <f t="shared" si="1"/>
        <v>31</v>
      </c>
      <c r="I29" s="54" t="s">
        <v>50</v>
      </c>
    </row>
    <row r="30" spans="1:11" ht="22.15" customHeight="1" x14ac:dyDescent="0.3">
      <c r="A30" s="126">
        <v>24</v>
      </c>
      <c r="B30" s="221" t="s">
        <v>18</v>
      </c>
      <c r="C30" s="303">
        <v>71</v>
      </c>
      <c r="D30" s="309">
        <f t="shared" si="0"/>
        <v>142</v>
      </c>
      <c r="E30" s="280">
        <v>24</v>
      </c>
      <c r="F30" s="91" t="e">
        <f>#REF!</f>
        <v>#REF!</v>
      </c>
      <c r="G30" s="56" t="e">
        <f>#REF!</f>
        <v>#REF!</v>
      </c>
      <c r="H30" s="59" t="e">
        <f t="shared" si="1"/>
        <v>#REF!</v>
      </c>
      <c r="I30" s="54" t="s">
        <v>51</v>
      </c>
      <c r="J30" s="11"/>
      <c r="K30" s="11"/>
    </row>
    <row r="31" spans="1:11" ht="22.15" customHeight="1" x14ac:dyDescent="0.3">
      <c r="A31" s="126">
        <v>25</v>
      </c>
      <c r="B31" s="221" t="s">
        <v>17</v>
      </c>
      <c r="C31" s="303">
        <v>61</v>
      </c>
      <c r="D31" s="309">
        <f t="shared" si="0"/>
        <v>122</v>
      </c>
      <c r="E31" s="280">
        <v>25</v>
      </c>
      <c r="F31" s="91" t="e">
        <f>#REF!</f>
        <v>#REF!</v>
      </c>
      <c r="G31" s="56" t="e">
        <f>#REF!</f>
        <v>#REF!</v>
      </c>
      <c r="H31" s="59" t="e">
        <f t="shared" si="1"/>
        <v>#REF!</v>
      </c>
      <c r="I31" s="43">
        <v>15</v>
      </c>
    </row>
    <row r="32" spans="1:11" ht="22.15" customHeight="1" x14ac:dyDescent="0.3">
      <c r="A32" s="126">
        <v>26</v>
      </c>
      <c r="B32" s="221" t="s">
        <v>19</v>
      </c>
      <c r="C32" s="303">
        <v>57</v>
      </c>
      <c r="D32" s="309">
        <f t="shared" si="0"/>
        <v>114</v>
      </c>
      <c r="E32" s="280">
        <v>26</v>
      </c>
      <c r="F32" s="91" t="e">
        <f>#REF!</f>
        <v>#REF!</v>
      </c>
      <c r="G32" s="56" t="e">
        <f>#REF!</f>
        <v>#REF!</v>
      </c>
      <c r="H32" s="59" t="e">
        <f t="shared" si="1"/>
        <v>#REF!</v>
      </c>
      <c r="I32" s="43">
        <v>5</v>
      </c>
    </row>
    <row r="33" spans="1:11" ht="22.15" customHeight="1" x14ac:dyDescent="0.3">
      <c r="A33" s="126">
        <v>27</v>
      </c>
      <c r="B33" s="221" t="s">
        <v>153</v>
      </c>
      <c r="C33" s="303">
        <v>52</v>
      </c>
      <c r="D33" s="309">
        <f t="shared" si="0"/>
        <v>104</v>
      </c>
      <c r="E33" s="280">
        <v>27</v>
      </c>
      <c r="F33" s="91" t="e">
        <f>#REF!</f>
        <v>#REF!</v>
      </c>
      <c r="G33" s="56">
        <v>14</v>
      </c>
      <c r="H33" s="59">
        <f t="shared" si="1"/>
        <v>37</v>
      </c>
      <c r="I33" s="43">
        <v>12</v>
      </c>
      <c r="J33" s="11"/>
      <c r="K33" s="11"/>
    </row>
    <row r="34" spans="1:11" ht="22.15" customHeight="1" x14ac:dyDescent="0.3">
      <c r="A34" s="126">
        <v>28</v>
      </c>
      <c r="B34" s="221" t="s">
        <v>76</v>
      </c>
      <c r="C34" s="303">
        <v>49</v>
      </c>
      <c r="D34" s="309">
        <f t="shared" si="0"/>
        <v>98</v>
      </c>
      <c r="E34" s="280">
        <v>28</v>
      </c>
      <c r="F34" s="91" t="e">
        <f>#REF!</f>
        <v>#REF!</v>
      </c>
      <c r="G34" s="56" t="e">
        <f>#REF!</f>
        <v>#REF!</v>
      </c>
      <c r="H34" s="59" t="e">
        <f t="shared" si="1"/>
        <v>#REF!</v>
      </c>
      <c r="I34" s="54" t="s">
        <v>50</v>
      </c>
      <c r="J34" s="11"/>
      <c r="K34" s="11"/>
    </row>
    <row r="35" spans="1:11" ht="22.15" customHeight="1" x14ac:dyDescent="0.3">
      <c r="A35" s="126">
        <v>29</v>
      </c>
      <c r="B35" s="221" t="s">
        <v>74</v>
      </c>
      <c r="C35" s="303">
        <v>38</v>
      </c>
      <c r="D35" s="309">
        <f t="shared" si="0"/>
        <v>76</v>
      </c>
      <c r="E35" s="280">
        <v>29</v>
      </c>
      <c r="F35" s="91" t="e">
        <f>#REF!</f>
        <v>#REF!</v>
      </c>
      <c r="G35" s="56">
        <v>22</v>
      </c>
      <c r="H35" s="59">
        <f t="shared" si="1"/>
        <v>47</v>
      </c>
      <c r="I35" s="43">
        <v>20</v>
      </c>
    </row>
    <row r="36" spans="1:11" ht="22.15" customHeight="1" x14ac:dyDescent="0.3">
      <c r="A36" s="126">
        <v>30</v>
      </c>
      <c r="B36" s="221" t="s">
        <v>413</v>
      </c>
      <c r="C36" s="303">
        <v>38</v>
      </c>
      <c r="D36" s="309">
        <f t="shared" si="0"/>
        <v>76</v>
      </c>
      <c r="E36" s="280">
        <v>30</v>
      </c>
      <c r="F36" s="91" t="e">
        <f>#REF!</f>
        <v>#REF!</v>
      </c>
      <c r="G36" s="56" t="e">
        <f>#REF!</f>
        <v>#REF!</v>
      </c>
      <c r="H36" s="59" t="e">
        <f t="shared" si="1"/>
        <v>#REF!</v>
      </c>
      <c r="I36" s="54" t="s">
        <v>50</v>
      </c>
    </row>
    <row r="37" spans="1:11" ht="22.15" customHeight="1" x14ac:dyDescent="0.3">
      <c r="A37" s="126">
        <v>31</v>
      </c>
      <c r="B37" s="221" t="s">
        <v>43</v>
      </c>
      <c r="C37" s="303">
        <v>30</v>
      </c>
      <c r="D37" s="309">
        <f t="shared" si="0"/>
        <v>60</v>
      </c>
      <c r="E37" s="280">
        <v>31</v>
      </c>
      <c r="F37" s="91" t="e">
        <f>#REF!</f>
        <v>#REF!</v>
      </c>
      <c r="G37" s="56">
        <v>9</v>
      </c>
      <c r="H37" s="59">
        <f t="shared" si="1"/>
        <v>36</v>
      </c>
      <c r="I37" s="43">
        <v>11</v>
      </c>
      <c r="J37" s="11"/>
      <c r="K37" s="11"/>
    </row>
    <row r="38" spans="1:11" ht="22.15" customHeight="1" x14ac:dyDescent="0.3">
      <c r="A38" s="126">
        <v>32</v>
      </c>
      <c r="B38" s="221" t="s">
        <v>416</v>
      </c>
      <c r="C38" s="303">
        <v>29</v>
      </c>
      <c r="D38" s="309">
        <f t="shared" si="0"/>
        <v>58</v>
      </c>
      <c r="E38" s="280">
        <v>32</v>
      </c>
      <c r="F38" s="91" t="e">
        <f>#REF!</f>
        <v>#REF!</v>
      </c>
      <c r="G38" s="56">
        <v>22</v>
      </c>
      <c r="H38" s="59">
        <f t="shared" si="1"/>
        <v>50</v>
      </c>
      <c r="I38" s="43">
        <v>21</v>
      </c>
      <c r="J38" s="12"/>
    </row>
    <row r="39" spans="1:11" ht="22.15" customHeight="1" x14ac:dyDescent="0.3">
      <c r="A39" s="126">
        <v>33</v>
      </c>
      <c r="B39" s="221" t="s">
        <v>37</v>
      </c>
      <c r="C39" s="303">
        <v>23</v>
      </c>
      <c r="D39" s="309">
        <f t="shared" si="0"/>
        <v>46</v>
      </c>
      <c r="E39" s="280">
        <v>33</v>
      </c>
      <c r="F39" s="91" t="e">
        <f>#REF!</f>
        <v>#REF!</v>
      </c>
      <c r="G39" s="56">
        <v>12</v>
      </c>
      <c r="H39" s="59">
        <f t="shared" si="1"/>
        <v>41</v>
      </c>
      <c r="I39" s="54" t="s">
        <v>51</v>
      </c>
      <c r="J39" s="11"/>
      <c r="K39" s="11"/>
    </row>
    <row r="40" spans="1:11" ht="22.15" customHeight="1" x14ac:dyDescent="0.3">
      <c r="A40" s="126">
        <v>34</v>
      </c>
      <c r="B40" s="222" t="s">
        <v>151</v>
      </c>
      <c r="C40" s="303">
        <v>21</v>
      </c>
      <c r="D40" s="309">
        <f t="shared" si="0"/>
        <v>42</v>
      </c>
      <c r="E40" s="280">
        <v>34</v>
      </c>
      <c r="F40" s="91" t="e">
        <f>#REF!</f>
        <v>#REF!</v>
      </c>
      <c r="G40" s="56" t="e">
        <f>#REF!</f>
        <v>#REF!</v>
      </c>
      <c r="H40" s="59" t="e">
        <f t="shared" si="1"/>
        <v>#REF!</v>
      </c>
      <c r="I40" s="54" t="s">
        <v>52</v>
      </c>
    </row>
    <row r="41" spans="1:11" ht="22.15" customHeight="1" x14ac:dyDescent="0.3">
      <c r="A41" s="126">
        <v>35</v>
      </c>
      <c r="B41" s="283" t="s">
        <v>78</v>
      </c>
      <c r="C41" s="303">
        <v>9</v>
      </c>
      <c r="D41" s="309">
        <f t="shared" si="0"/>
        <v>18</v>
      </c>
      <c r="E41" s="280">
        <v>35</v>
      </c>
      <c r="F41" s="91" t="e">
        <f>#REF!</f>
        <v>#REF!</v>
      </c>
      <c r="G41" s="56" t="e">
        <f>#REF!</f>
        <v>#REF!</v>
      </c>
      <c r="H41" s="59" t="e">
        <f t="shared" si="1"/>
        <v>#REF!</v>
      </c>
      <c r="I41" s="43">
        <v>14</v>
      </c>
    </row>
    <row r="42" spans="1:11" ht="22.15" customHeight="1" x14ac:dyDescent="0.3">
      <c r="A42" s="126">
        <v>36</v>
      </c>
      <c r="B42" s="279" t="s">
        <v>146</v>
      </c>
      <c r="C42" s="306">
        <v>0</v>
      </c>
      <c r="D42" s="309">
        <f t="shared" si="0"/>
        <v>0</v>
      </c>
      <c r="E42" s="280">
        <v>36</v>
      </c>
      <c r="F42" s="91" t="e">
        <f>#REF!</f>
        <v>#REF!</v>
      </c>
      <c r="G42" s="56" t="e">
        <f>#REF!</f>
        <v>#REF!</v>
      </c>
      <c r="H42" s="59" t="e">
        <f t="shared" si="1"/>
        <v>#REF!</v>
      </c>
      <c r="I42" s="43">
        <v>18</v>
      </c>
    </row>
    <row r="43" spans="1:11" ht="22.15" customHeight="1" x14ac:dyDescent="0.3">
      <c r="A43" s="126">
        <v>37</v>
      </c>
      <c r="B43" s="221" t="s">
        <v>61</v>
      </c>
      <c r="C43" s="307" t="s">
        <v>490</v>
      </c>
      <c r="D43" s="310" t="s">
        <v>154</v>
      </c>
      <c r="E43" s="282"/>
      <c r="F43" s="91" t="e">
        <f>#REF!</f>
        <v>#REF!</v>
      </c>
      <c r="G43" s="56" t="e">
        <f>#REF!</f>
        <v>#REF!</v>
      </c>
      <c r="H43" s="59" t="e">
        <f t="shared" si="1"/>
        <v>#REF!</v>
      </c>
      <c r="I43" s="54" t="s">
        <v>52</v>
      </c>
      <c r="J43" s="11"/>
      <c r="K43" s="11"/>
    </row>
    <row r="44" spans="1:11" ht="22.15" customHeight="1" thickBot="1" x14ac:dyDescent="0.35">
      <c r="A44" s="284">
        <v>38</v>
      </c>
      <c r="B44" s="285" t="s">
        <v>16</v>
      </c>
      <c r="C44" s="308" t="s">
        <v>490</v>
      </c>
      <c r="D44" s="311" t="s">
        <v>154</v>
      </c>
      <c r="E44" s="281"/>
      <c r="F44" s="91"/>
      <c r="G44" s="56"/>
      <c r="H44" s="59"/>
      <c r="I44" s="54"/>
      <c r="J44" s="11"/>
      <c r="K44" s="11"/>
    </row>
    <row r="45" spans="1:11" ht="37.9" customHeight="1" x14ac:dyDescent="0.3">
      <c r="A45" s="17" t="s">
        <v>4</v>
      </c>
      <c r="C45" s="156"/>
      <c r="D45" s="70"/>
      <c r="E45" s="18" t="s">
        <v>499</v>
      </c>
      <c r="F45" s="91"/>
      <c r="G45" s="56"/>
      <c r="H45" s="59"/>
      <c r="I45" s="54"/>
      <c r="J45" s="11"/>
      <c r="K45" s="11"/>
    </row>
    <row r="46" spans="1:11" ht="19.5" customHeight="1" x14ac:dyDescent="0.3">
      <c r="F46" s="91"/>
      <c r="G46" s="56"/>
      <c r="H46" s="59"/>
      <c r="I46" s="54"/>
      <c r="J46" s="11"/>
      <c r="K46" s="11"/>
    </row>
    <row r="47" spans="1:11" ht="19.5" customHeight="1" x14ac:dyDescent="0.3">
      <c r="F47" s="91" t="e">
        <f>#REF!</f>
        <v>#REF!</v>
      </c>
      <c r="G47" s="56">
        <v>17</v>
      </c>
      <c r="H47" s="59">
        <f>G47+E40</f>
        <v>51</v>
      </c>
      <c r="I47" s="43">
        <v>22</v>
      </c>
    </row>
    <row r="48" spans="1:11" ht="19.5" customHeight="1" x14ac:dyDescent="0.3">
      <c r="F48" s="91"/>
      <c r="G48" s="56"/>
      <c r="H48" s="59"/>
      <c r="I48" s="43"/>
    </row>
    <row r="49" spans="7:9" ht="38.25" customHeight="1" x14ac:dyDescent="0.3">
      <c r="G49" s="14"/>
      <c r="I49" s="14"/>
    </row>
  </sheetData>
  <sortState ref="B7:C42">
    <sortCondition descending="1" ref="C7:C42"/>
  </sortState>
  <mergeCells count="2">
    <mergeCell ref="A1:I1"/>
    <mergeCell ref="A4:I4"/>
  </mergeCells>
  <conditionalFormatting sqref="E1:E5 E7:E1048576">
    <cfRule type="cellIs" dxfId="55" priority="2" operator="between">
      <formula>1</formula>
      <formula>3</formula>
    </cfRule>
  </conditionalFormatting>
  <conditionalFormatting sqref="E6">
    <cfRule type="cellIs" dxfId="54" priority="1" operator="between">
      <formula>1</formula>
      <formula>3</formula>
    </cfRule>
  </conditionalFormatting>
  <printOptions horizontalCentered="1"/>
  <pageMargins left="0.59055118110236227" right="0.39370078740157483" top="0" bottom="0" header="0.51181102362204722" footer="0.3937007874015748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3"/>
  <sheetViews>
    <sheetView view="pageBreakPreview" zoomScale="85" zoomScaleNormal="100" zoomScaleSheetLayoutView="85" workbookViewId="0">
      <pane ySplit="5" topLeftCell="A6" activePane="bottomLeft" state="frozen"/>
      <selection pane="bottomLeft" activeCell="I368" sqref="I368"/>
    </sheetView>
  </sheetViews>
  <sheetFormatPr defaultColWidth="9.140625" defaultRowHeight="18" x14ac:dyDescent="0.2"/>
  <cols>
    <col min="1" max="1" width="4.5703125" style="29" customWidth="1"/>
    <col min="2" max="2" width="5.7109375" style="29" customWidth="1"/>
    <col min="3" max="3" width="43.140625" style="99" customWidth="1"/>
    <col min="4" max="4" width="41" style="99" hidden="1" customWidth="1"/>
    <col min="5" max="6" width="15" style="111" customWidth="1"/>
    <col min="7" max="7" width="16.28515625" style="111" hidden="1" customWidth="1"/>
    <col min="8" max="8" width="14.7109375" style="111" hidden="1" customWidth="1"/>
    <col min="9" max="9" width="17.5703125" style="112" customWidth="1"/>
    <col min="10" max="10" width="12" style="107" hidden="1" customWidth="1"/>
    <col min="11" max="11" width="17.28515625" style="107" hidden="1" customWidth="1"/>
    <col min="12" max="12" width="15.85546875" style="108" customWidth="1"/>
    <col min="13" max="13" width="11.7109375" style="29" customWidth="1"/>
    <col min="14" max="14" width="18.28515625" style="32" customWidth="1"/>
    <col min="15" max="15" width="65.85546875" style="37" customWidth="1"/>
    <col min="16" max="16" width="28.85546875" style="37" customWidth="1"/>
    <col min="17" max="17" width="33.28515625" style="37" customWidth="1"/>
    <col min="18" max="16384" width="9.140625" style="37"/>
  </cols>
  <sheetData>
    <row r="1" spans="1:14" ht="23.25" x14ac:dyDescent="0.2">
      <c r="A1" s="322" t="s">
        <v>25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19"/>
      <c r="N1" s="19"/>
    </row>
    <row r="2" spans="1:14" ht="15.75" x14ac:dyDescent="0.2">
      <c r="A2" s="324" t="s">
        <v>485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0"/>
    </row>
    <row r="3" spans="1:14" ht="45.75" customHeight="1" x14ac:dyDescent="0.2">
      <c r="A3" s="323" t="s">
        <v>482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N3" s="29"/>
    </row>
    <row r="4" spans="1:14" ht="45.75" customHeight="1" x14ac:dyDescent="0.2">
      <c r="A4" s="323" t="s">
        <v>481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N4" s="29"/>
    </row>
    <row r="5" spans="1:14" ht="37.9" customHeight="1" thickBot="1" x14ac:dyDescent="0.25">
      <c r="A5" s="233"/>
      <c r="B5" s="79"/>
      <c r="C5" s="239"/>
      <c r="D5" s="123"/>
      <c r="E5" s="116" t="s">
        <v>483</v>
      </c>
      <c r="F5" s="116" t="s">
        <v>484</v>
      </c>
      <c r="G5" s="116" t="s">
        <v>478</v>
      </c>
      <c r="H5" s="116" t="s">
        <v>87</v>
      </c>
      <c r="I5" s="117" t="s">
        <v>479</v>
      </c>
      <c r="J5" s="117" t="s">
        <v>3</v>
      </c>
      <c r="K5" s="117" t="s">
        <v>53</v>
      </c>
      <c r="L5" s="234" t="s">
        <v>2</v>
      </c>
    </row>
    <row r="6" spans="1:14" ht="21" hidden="1" thickBot="1" x14ac:dyDescent="0.25">
      <c r="A6" s="160"/>
      <c r="B6" s="161"/>
      <c r="C6" s="162" t="s">
        <v>89</v>
      </c>
      <c r="D6" s="163"/>
      <c r="E6" s="164"/>
      <c r="F6" s="164"/>
      <c r="G6" s="164"/>
      <c r="H6" s="164"/>
      <c r="I6" s="164"/>
      <c r="J6" s="165">
        <f>I6</f>
        <v>0</v>
      </c>
      <c r="K6" s="165"/>
      <c r="L6" s="166"/>
    </row>
    <row r="7" spans="1:14" ht="21" hidden="1" thickBot="1" x14ac:dyDescent="0.25">
      <c r="A7" s="167">
        <v>1</v>
      </c>
      <c r="B7" s="168"/>
      <c r="C7" s="169"/>
      <c r="D7" s="170"/>
      <c r="E7" s="171"/>
      <c r="F7" s="235"/>
      <c r="G7" s="171" t="e">
        <f>E7+#REF!</f>
        <v>#REF!</v>
      </c>
      <c r="H7" s="328"/>
      <c r="I7" s="325" t="e">
        <f>SUM(G7:G14)+H7-(MAX(G7:G14))</f>
        <v>#REF!</v>
      </c>
      <c r="J7" s="172"/>
      <c r="K7" s="331"/>
      <c r="L7" s="334"/>
    </row>
    <row r="8" spans="1:14" ht="21" hidden="1" thickBot="1" x14ac:dyDescent="0.25">
      <c r="A8" s="173">
        <v>2</v>
      </c>
      <c r="B8" s="174"/>
      <c r="C8" s="175"/>
      <c r="D8" s="176"/>
      <c r="E8" s="177"/>
      <c r="F8" s="236"/>
      <c r="G8" s="177" t="e">
        <f>E8+#REF!</f>
        <v>#REF!</v>
      </c>
      <c r="H8" s="329"/>
      <c r="I8" s="326"/>
      <c r="J8" s="178"/>
      <c r="K8" s="332"/>
      <c r="L8" s="335"/>
    </row>
    <row r="9" spans="1:14" ht="21" hidden="1" thickBot="1" x14ac:dyDescent="0.25">
      <c r="A9" s="173">
        <v>3</v>
      </c>
      <c r="B9" s="174"/>
      <c r="C9" s="175"/>
      <c r="D9" s="176"/>
      <c r="E9" s="177"/>
      <c r="F9" s="236"/>
      <c r="G9" s="177" t="e">
        <f>E9+#REF!</f>
        <v>#REF!</v>
      </c>
      <c r="H9" s="329"/>
      <c r="I9" s="326"/>
      <c r="J9" s="178"/>
      <c r="K9" s="332"/>
      <c r="L9" s="335"/>
      <c r="M9" s="111"/>
    </row>
    <row r="10" spans="1:14" ht="21" hidden="1" thickBot="1" x14ac:dyDescent="0.25">
      <c r="A10" s="173">
        <v>4</v>
      </c>
      <c r="B10" s="174"/>
      <c r="C10" s="175"/>
      <c r="D10" s="176"/>
      <c r="E10" s="177"/>
      <c r="F10" s="236"/>
      <c r="G10" s="177" t="e">
        <f>E10+#REF!</f>
        <v>#REF!</v>
      </c>
      <c r="H10" s="329"/>
      <c r="I10" s="326"/>
      <c r="J10" s="178"/>
      <c r="K10" s="332"/>
      <c r="L10" s="335"/>
      <c r="N10" s="121" t="e">
        <f>G7+G8+G9+G10+G11+G12+G13+G14</f>
        <v>#REF!</v>
      </c>
    </row>
    <row r="11" spans="1:14" ht="21" hidden="1" thickBot="1" x14ac:dyDescent="0.25">
      <c r="A11" s="173">
        <v>5</v>
      </c>
      <c r="B11" s="174"/>
      <c r="C11" s="175"/>
      <c r="D11" s="176"/>
      <c r="E11" s="177"/>
      <c r="F11" s="236"/>
      <c r="G11" s="177" t="e">
        <f>E11+#REF!</f>
        <v>#REF!</v>
      </c>
      <c r="H11" s="329"/>
      <c r="I11" s="326"/>
      <c r="J11" s="178"/>
      <c r="K11" s="332"/>
      <c r="L11" s="335"/>
      <c r="N11" s="121"/>
    </row>
    <row r="12" spans="1:14" ht="21" hidden="1" thickBot="1" x14ac:dyDescent="0.25">
      <c r="A12" s="173">
        <v>6</v>
      </c>
      <c r="B12" s="174"/>
      <c r="C12" s="175"/>
      <c r="D12" s="176"/>
      <c r="E12" s="177"/>
      <c r="F12" s="236"/>
      <c r="G12" s="177" t="e">
        <f>E12+#REF!</f>
        <v>#REF!</v>
      </c>
      <c r="H12" s="329"/>
      <c r="I12" s="326"/>
      <c r="J12" s="178"/>
      <c r="K12" s="332"/>
      <c r="L12" s="335"/>
      <c r="N12" s="121"/>
    </row>
    <row r="13" spans="1:14" ht="21" hidden="1" thickBot="1" x14ac:dyDescent="0.25">
      <c r="A13" s="173">
        <v>7</v>
      </c>
      <c r="B13" s="174"/>
      <c r="C13" s="175"/>
      <c r="D13" s="176"/>
      <c r="E13" s="177"/>
      <c r="F13" s="236"/>
      <c r="G13" s="177" t="e">
        <f>E13+#REF!</f>
        <v>#REF!</v>
      </c>
      <c r="H13" s="329"/>
      <c r="I13" s="326"/>
      <c r="J13" s="178"/>
      <c r="K13" s="332"/>
      <c r="L13" s="335"/>
      <c r="N13" s="121"/>
    </row>
    <row r="14" spans="1:14" ht="21" hidden="1" thickBot="1" x14ac:dyDescent="0.25">
      <c r="A14" s="179">
        <v>8</v>
      </c>
      <c r="B14" s="180"/>
      <c r="C14" s="181"/>
      <c r="D14" s="182"/>
      <c r="E14" s="183"/>
      <c r="F14" s="237"/>
      <c r="G14" s="183" t="e">
        <f>E14+#REF!</f>
        <v>#REF!</v>
      </c>
      <c r="H14" s="330"/>
      <c r="I14" s="327"/>
      <c r="J14" s="184"/>
      <c r="K14" s="333"/>
      <c r="L14" s="336"/>
      <c r="N14" s="121"/>
    </row>
    <row r="15" spans="1:14" ht="20.25" x14ac:dyDescent="0.2">
      <c r="A15" s="129"/>
      <c r="B15" s="97" t="s">
        <v>439</v>
      </c>
      <c r="C15" s="142" t="s">
        <v>90</v>
      </c>
      <c r="D15" s="89"/>
      <c r="E15" s="47"/>
      <c r="F15" s="47"/>
      <c r="G15" s="47"/>
      <c r="H15" s="47"/>
      <c r="I15" s="125"/>
      <c r="J15" s="101"/>
      <c r="K15" s="187"/>
      <c r="L15" s="130"/>
    </row>
    <row r="16" spans="1:14" ht="20.25" x14ac:dyDescent="0.2">
      <c r="A16" s="88">
        <v>1</v>
      </c>
      <c r="B16" s="240">
        <v>76</v>
      </c>
      <c r="C16" s="241" t="s">
        <v>250</v>
      </c>
      <c r="D16" s="242"/>
      <c r="E16" s="289">
        <v>0</v>
      </c>
      <c r="F16" s="289">
        <v>0</v>
      </c>
      <c r="G16" s="231">
        <f>E16</f>
        <v>0</v>
      </c>
      <c r="H16" s="314"/>
      <c r="I16" s="315">
        <f>F16+F17+F18+F19+F20+F21+F22+F23</f>
        <v>76</v>
      </c>
      <c r="J16" s="64"/>
      <c r="K16" s="317"/>
      <c r="L16" s="318">
        <v>30</v>
      </c>
    </row>
    <row r="17" spans="1:14" ht="20.25" x14ac:dyDescent="0.2">
      <c r="A17" s="88">
        <v>2</v>
      </c>
      <c r="B17" s="240">
        <v>75</v>
      </c>
      <c r="C17" s="241" t="s">
        <v>249</v>
      </c>
      <c r="D17" s="242"/>
      <c r="E17" s="290">
        <v>9</v>
      </c>
      <c r="F17" s="290">
        <f>E17*2</f>
        <v>18</v>
      </c>
      <c r="G17" s="231">
        <f t="shared" ref="G17:G23" si="0">E17</f>
        <v>9</v>
      </c>
      <c r="H17" s="314"/>
      <c r="I17" s="316"/>
      <c r="J17" s="64"/>
      <c r="K17" s="317"/>
      <c r="L17" s="318"/>
    </row>
    <row r="18" spans="1:14" ht="20.25" x14ac:dyDescent="0.2">
      <c r="A18" s="88">
        <v>3</v>
      </c>
      <c r="B18" s="240">
        <v>74</v>
      </c>
      <c r="C18" s="241" t="s">
        <v>255</v>
      </c>
      <c r="D18" s="242"/>
      <c r="E18" s="290">
        <v>1</v>
      </c>
      <c r="F18" s="299">
        <f>E18*2</f>
        <v>2</v>
      </c>
      <c r="G18" s="231">
        <f t="shared" si="0"/>
        <v>1</v>
      </c>
      <c r="H18" s="314"/>
      <c r="I18" s="316"/>
      <c r="J18" s="64"/>
      <c r="K18" s="317"/>
      <c r="L18" s="318"/>
    </row>
    <row r="19" spans="1:14" ht="20.25" x14ac:dyDescent="0.2">
      <c r="A19" s="88">
        <v>4</v>
      </c>
      <c r="B19" s="240">
        <v>73</v>
      </c>
      <c r="C19" s="241" t="s">
        <v>253</v>
      </c>
      <c r="D19" s="242"/>
      <c r="E19" s="290">
        <v>5</v>
      </c>
      <c r="F19" s="299">
        <f t="shared" ref="F19:F32" si="1">E19*2</f>
        <v>10</v>
      </c>
      <c r="G19" s="231">
        <f t="shared" si="0"/>
        <v>5</v>
      </c>
      <c r="H19" s="314"/>
      <c r="I19" s="316"/>
      <c r="J19" s="64"/>
      <c r="K19" s="317"/>
      <c r="L19" s="318"/>
      <c r="N19" s="121">
        <f>G16+G17+G18+G19+G20+G21+G22+G23</f>
        <v>38</v>
      </c>
    </row>
    <row r="20" spans="1:14" ht="20.25" x14ac:dyDescent="0.2">
      <c r="A20" s="88">
        <v>5</v>
      </c>
      <c r="B20" s="240">
        <v>72</v>
      </c>
      <c r="C20" s="241" t="s">
        <v>254</v>
      </c>
      <c r="D20" s="242"/>
      <c r="E20" s="290">
        <v>4</v>
      </c>
      <c r="F20" s="299">
        <f t="shared" si="1"/>
        <v>8</v>
      </c>
      <c r="G20" s="231">
        <f t="shared" si="0"/>
        <v>4</v>
      </c>
      <c r="H20" s="314"/>
      <c r="I20" s="316"/>
      <c r="J20" s="64"/>
      <c r="K20" s="317"/>
      <c r="L20" s="318"/>
      <c r="N20" s="121"/>
    </row>
    <row r="21" spans="1:14" ht="20.25" x14ac:dyDescent="0.2">
      <c r="A21" s="88">
        <v>6</v>
      </c>
      <c r="B21" s="240">
        <v>71</v>
      </c>
      <c r="C21" s="241" t="s">
        <v>251</v>
      </c>
      <c r="D21" s="242"/>
      <c r="E21" s="290">
        <v>3</v>
      </c>
      <c r="F21" s="299">
        <f t="shared" si="1"/>
        <v>6</v>
      </c>
      <c r="G21" s="231">
        <f t="shared" si="0"/>
        <v>3</v>
      </c>
      <c r="H21" s="314"/>
      <c r="I21" s="316"/>
      <c r="J21" s="64"/>
      <c r="K21" s="317"/>
      <c r="L21" s="318"/>
    </row>
    <row r="22" spans="1:14" ht="20.25" x14ac:dyDescent="0.2">
      <c r="A22" s="88">
        <v>7</v>
      </c>
      <c r="B22" s="240">
        <v>70</v>
      </c>
      <c r="C22" s="241" t="s">
        <v>420</v>
      </c>
      <c r="D22" s="242"/>
      <c r="E22" s="290">
        <v>15</v>
      </c>
      <c r="F22" s="299">
        <f t="shared" si="1"/>
        <v>30</v>
      </c>
      <c r="G22" s="231">
        <f t="shared" si="0"/>
        <v>15</v>
      </c>
      <c r="H22" s="314"/>
      <c r="I22" s="316"/>
      <c r="J22" s="64"/>
      <c r="K22" s="317"/>
      <c r="L22" s="318"/>
    </row>
    <row r="23" spans="1:14" ht="20.25" x14ac:dyDescent="0.2">
      <c r="A23" s="88">
        <v>8</v>
      </c>
      <c r="B23" s="240">
        <v>69</v>
      </c>
      <c r="C23" s="241" t="s">
        <v>252</v>
      </c>
      <c r="D23" s="242"/>
      <c r="E23" s="290">
        <v>1</v>
      </c>
      <c r="F23" s="299">
        <f t="shared" si="1"/>
        <v>2</v>
      </c>
      <c r="G23" s="231">
        <f t="shared" si="0"/>
        <v>1</v>
      </c>
      <c r="H23" s="314"/>
      <c r="I23" s="316"/>
      <c r="J23" s="64"/>
      <c r="K23" s="317"/>
      <c r="L23" s="318"/>
    </row>
    <row r="24" spans="1:14" ht="20.25" x14ac:dyDescent="0.2">
      <c r="A24" s="129"/>
      <c r="B24" s="97" t="s">
        <v>440</v>
      </c>
      <c r="C24" s="192" t="s">
        <v>91</v>
      </c>
      <c r="D24" s="89"/>
      <c r="E24" s="291"/>
      <c r="F24" s="291"/>
      <c r="G24" s="47"/>
      <c r="H24" s="47"/>
      <c r="I24" s="294"/>
      <c r="J24" s="101"/>
      <c r="K24" s="101"/>
      <c r="L24" s="130"/>
    </row>
    <row r="25" spans="1:14" x14ac:dyDescent="0.2">
      <c r="A25" s="88">
        <v>1</v>
      </c>
      <c r="B25" s="46">
        <v>300</v>
      </c>
      <c r="C25" s="243" t="s">
        <v>155</v>
      </c>
      <c r="D25" s="118"/>
      <c r="E25" s="290">
        <v>20</v>
      </c>
      <c r="F25" s="299">
        <f t="shared" si="1"/>
        <v>40</v>
      </c>
      <c r="G25" s="231">
        <f>E25</f>
        <v>20</v>
      </c>
      <c r="H25" s="314"/>
      <c r="I25" s="315">
        <f>F25+F26+F27+F28+F29+F30+F31+F32-F30</f>
        <v>250</v>
      </c>
      <c r="J25" s="64"/>
      <c r="K25" s="232"/>
      <c r="L25" s="318">
        <v>17</v>
      </c>
    </row>
    <row r="26" spans="1:14" x14ac:dyDescent="0.2">
      <c r="A26" s="88">
        <v>2</v>
      </c>
      <c r="B26" s="46">
        <v>299</v>
      </c>
      <c r="C26" s="243" t="s">
        <v>156</v>
      </c>
      <c r="D26" s="118"/>
      <c r="E26" s="290">
        <v>14</v>
      </c>
      <c r="F26" s="299">
        <f t="shared" si="1"/>
        <v>28</v>
      </c>
      <c r="G26" s="231">
        <f t="shared" ref="G26:G32" si="2">E26</f>
        <v>14</v>
      </c>
      <c r="H26" s="314"/>
      <c r="I26" s="316"/>
      <c r="J26" s="64"/>
      <c r="K26" s="232"/>
      <c r="L26" s="318"/>
    </row>
    <row r="27" spans="1:14" x14ac:dyDescent="0.2">
      <c r="A27" s="88">
        <v>3</v>
      </c>
      <c r="B27" s="46">
        <v>298</v>
      </c>
      <c r="C27" s="243" t="s">
        <v>157</v>
      </c>
      <c r="D27" s="118"/>
      <c r="E27" s="290">
        <v>18</v>
      </c>
      <c r="F27" s="299">
        <f t="shared" si="1"/>
        <v>36</v>
      </c>
      <c r="G27" s="231">
        <f t="shared" si="2"/>
        <v>18</v>
      </c>
      <c r="H27" s="314"/>
      <c r="I27" s="316"/>
      <c r="J27" s="64"/>
      <c r="K27" s="232"/>
      <c r="L27" s="318"/>
    </row>
    <row r="28" spans="1:14" x14ac:dyDescent="0.2">
      <c r="A28" s="88">
        <v>4</v>
      </c>
      <c r="B28" s="46">
        <v>297</v>
      </c>
      <c r="C28" s="243" t="s">
        <v>158</v>
      </c>
      <c r="D28" s="118"/>
      <c r="E28" s="290">
        <v>26</v>
      </c>
      <c r="F28" s="299">
        <f t="shared" si="1"/>
        <v>52</v>
      </c>
      <c r="G28" s="231">
        <f t="shared" si="2"/>
        <v>26</v>
      </c>
      <c r="H28" s="314"/>
      <c r="I28" s="316"/>
      <c r="J28" s="64"/>
      <c r="K28" s="232"/>
      <c r="L28" s="318"/>
    </row>
    <row r="29" spans="1:14" x14ac:dyDescent="0.2">
      <c r="A29" s="88">
        <v>5</v>
      </c>
      <c r="B29" s="46">
        <v>296</v>
      </c>
      <c r="C29" s="243" t="s">
        <v>159</v>
      </c>
      <c r="D29" s="118"/>
      <c r="E29" s="290">
        <v>21</v>
      </c>
      <c r="F29" s="299">
        <f t="shared" si="1"/>
        <v>42</v>
      </c>
      <c r="G29" s="231">
        <f t="shared" si="2"/>
        <v>21</v>
      </c>
      <c r="H29" s="314"/>
      <c r="I29" s="316"/>
      <c r="J29" s="64"/>
      <c r="K29" s="232"/>
      <c r="L29" s="318"/>
      <c r="N29" s="121">
        <f>G25+G26+G27+G28+G29+G30+G31+G32</f>
        <v>136</v>
      </c>
    </row>
    <row r="30" spans="1:14" x14ac:dyDescent="0.2">
      <c r="A30" s="88">
        <v>6</v>
      </c>
      <c r="B30" s="46">
        <v>295</v>
      </c>
      <c r="C30" s="243" t="s">
        <v>160</v>
      </c>
      <c r="D30" s="118"/>
      <c r="E30" s="289">
        <v>11</v>
      </c>
      <c r="F30" s="289"/>
      <c r="G30" s="231">
        <f t="shared" si="2"/>
        <v>11</v>
      </c>
      <c r="H30" s="314"/>
      <c r="I30" s="316"/>
      <c r="J30" s="64"/>
      <c r="K30" s="232"/>
      <c r="L30" s="318"/>
    </row>
    <row r="31" spans="1:14" x14ac:dyDescent="0.2">
      <c r="A31" s="88">
        <v>7</v>
      </c>
      <c r="B31" s="46">
        <v>294</v>
      </c>
      <c r="C31" s="243" t="s">
        <v>430</v>
      </c>
      <c r="D31" s="118"/>
      <c r="E31" s="290">
        <v>14</v>
      </c>
      <c r="F31" s="299">
        <f t="shared" si="1"/>
        <v>28</v>
      </c>
      <c r="G31" s="231">
        <f t="shared" si="2"/>
        <v>14</v>
      </c>
      <c r="H31" s="314"/>
      <c r="I31" s="316"/>
      <c r="J31" s="64"/>
      <c r="K31" s="232"/>
      <c r="L31" s="318"/>
    </row>
    <row r="32" spans="1:14" x14ac:dyDescent="0.2">
      <c r="A32" s="88">
        <v>8</v>
      </c>
      <c r="B32" s="46">
        <v>293</v>
      </c>
      <c r="C32" s="243" t="s">
        <v>431</v>
      </c>
      <c r="D32" s="118"/>
      <c r="E32" s="290">
        <v>12</v>
      </c>
      <c r="F32" s="299">
        <f t="shared" si="1"/>
        <v>24</v>
      </c>
      <c r="G32" s="231">
        <f t="shared" si="2"/>
        <v>12</v>
      </c>
      <c r="H32" s="314"/>
      <c r="I32" s="316"/>
      <c r="J32" s="64"/>
      <c r="K32" s="232"/>
      <c r="L32" s="318"/>
    </row>
    <row r="33" spans="1:14" s="189" customFormat="1" ht="20.25" x14ac:dyDescent="0.25">
      <c r="A33" s="129"/>
      <c r="B33" s="97" t="s">
        <v>441</v>
      </c>
      <c r="C33" s="195" t="s">
        <v>92</v>
      </c>
      <c r="D33" s="89"/>
      <c r="E33" s="291"/>
      <c r="F33" s="291"/>
      <c r="G33" s="47"/>
      <c r="H33" s="47"/>
      <c r="I33" s="294"/>
      <c r="J33" s="101"/>
      <c r="K33" s="101"/>
      <c r="L33" s="130"/>
      <c r="M33" s="188"/>
      <c r="N33" s="22"/>
    </row>
    <row r="34" spans="1:14" s="189" customFormat="1" x14ac:dyDescent="0.2">
      <c r="A34" s="88">
        <v>1</v>
      </c>
      <c r="B34" s="46">
        <v>388</v>
      </c>
      <c r="C34" s="243" t="s">
        <v>161</v>
      </c>
      <c r="D34" s="244"/>
      <c r="E34" s="290">
        <v>0</v>
      </c>
      <c r="F34" s="290">
        <v>0</v>
      </c>
      <c r="G34" s="231">
        <f>E34</f>
        <v>0</v>
      </c>
      <c r="H34" s="314"/>
      <c r="I34" s="315">
        <f>F34+F35+F36+F37+F38+F39+F40+F41</f>
        <v>0</v>
      </c>
      <c r="J34" s="64"/>
      <c r="K34" s="317"/>
      <c r="L34" s="318">
        <v>36</v>
      </c>
      <c r="M34" s="188"/>
      <c r="N34" s="22"/>
    </row>
    <row r="35" spans="1:14" s="189" customFormat="1" x14ac:dyDescent="0.2">
      <c r="A35" s="88">
        <v>2</v>
      </c>
      <c r="B35" s="46">
        <v>389</v>
      </c>
      <c r="C35" s="245" t="s">
        <v>424</v>
      </c>
      <c r="D35" s="244"/>
      <c r="E35" s="290">
        <v>0</v>
      </c>
      <c r="F35" s="290">
        <v>0</v>
      </c>
      <c r="G35" s="231">
        <f t="shared" ref="G35:G41" si="3">E35</f>
        <v>0</v>
      </c>
      <c r="H35" s="314"/>
      <c r="I35" s="316"/>
      <c r="J35" s="64"/>
      <c r="K35" s="317"/>
      <c r="L35" s="318"/>
      <c r="M35" s="188"/>
      <c r="N35" s="22"/>
    </row>
    <row r="36" spans="1:14" s="189" customFormat="1" x14ac:dyDescent="0.2">
      <c r="A36" s="88">
        <v>3</v>
      </c>
      <c r="B36" s="46">
        <v>390</v>
      </c>
      <c r="C36" s="245" t="s">
        <v>162</v>
      </c>
      <c r="D36" s="244"/>
      <c r="E36" s="290">
        <v>0</v>
      </c>
      <c r="F36" s="290">
        <v>0</v>
      </c>
      <c r="G36" s="231">
        <f t="shared" si="3"/>
        <v>0</v>
      </c>
      <c r="H36" s="314"/>
      <c r="I36" s="316"/>
      <c r="J36" s="64"/>
      <c r="K36" s="317"/>
      <c r="L36" s="318"/>
      <c r="M36" s="188"/>
      <c r="N36" s="22"/>
    </row>
    <row r="37" spans="1:14" s="189" customFormat="1" x14ac:dyDescent="0.2">
      <c r="A37" s="88">
        <v>4</v>
      </c>
      <c r="B37" s="46">
        <v>391</v>
      </c>
      <c r="C37" s="245" t="s">
        <v>425</v>
      </c>
      <c r="D37" s="244"/>
      <c r="E37" s="290">
        <v>0</v>
      </c>
      <c r="F37" s="290">
        <v>0</v>
      </c>
      <c r="G37" s="231">
        <f t="shared" si="3"/>
        <v>0</v>
      </c>
      <c r="H37" s="314"/>
      <c r="I37" s="316"/>
      <c r="J37" s="64"/>
      <c r="K37" s="317"/>
      <c r="L37" s="318"/>
      <c r="M37" s="188"/>
      <c r="N37" s="22"/>
    </row>
    <row r="38" spans="1:14" s="189" customFormat="1" x14ac:dyDescent="0.2">
      <c r="A38" s="88">
        <v>5</v>
      </c>
      <c r="B38" s="46">
        <v>392</v>
      </c>
      <c r="C38" s="243" t="s">
        <v>163</v>
      </c>
      <c r="D38" s="244"/>
      <c r="E38" s="290">
        <v>0</v>
      </c>
      <c r="F38" s="290">
        <v>0</v>
      </c>
      <c r="G38" s="231">
        <f t="shared" si="3"/>
        <v>0</v>
      </c>
      <c r="H38" s="314"/>
      <c r="I38" s="316"/>
      <c r="J38" s="64"/>
      <c r="K38" s="317"/>
      <c r="L38" s="318"/>
      <c r="M38" s="188"/>
      <c r="N38" s="190">
        <f>G34+G35+G36+G37+G38+G39+G40+G41</f>
        <v>0</v>
      </c>
    </row>
    <row r="39" spans="1:14" s="189" customFormat="1" x14ac:dyDescent="0.2">
      <c r="A39" s="88">
        <v>6</v>
      </c>
      <c r="B39" s="46">
        <v>393</v>
      </c>
      <c r="C39" s="243" t="s">
        <v>164</v>
      </c>
      <c r="D39" s="244"/>
      <c r="E39" s="290">
        <v>0</v>
      </c>
      <c r="F39" s="290">
        <v>0</v>
      </c>
      <c r="G39" s="231">
        <f t="shared" si="3"/>
        <v>0</v>
      </c>
      <c r="H39" s="314"/>
      <c r="I39" s="316"/>
      <c r="J39" s="64"/>
      <c r="K39" s="317"/>
      <c r="L39" s="318"/>
      <c r="M39" s="188"/>
      <c r="N39" s="22"/>
    </row>
    <row r="40" spans="1:14" s="189" customFormat="1" x14ac:dyDescent="0.2">
      <c r="A40" s="88">
        <v>7</v>
      </c>
      <c r="B40" s="46">
        <v>394</v>
      </c>
      <c r="C40" s="243" t="s">
        <v>165</v>
      </c>
      <c r="D40" s="246"/>
      <c r="E40" s="290">
        <v>0</v>
      </c>
      <c r="F40" s="290">
        <v>0</v>
      </c>
      <c r="G40" s="231">
        <f t="shared" si="3"/>
        <v>0</v>
      </c>
      <c r="H40" s="314"/>
      <c r="I40" s="316"/>
      <c r="J40" s="64"/>
      <c r="K40" s="317"/>
      <c r="L40" s="318"/>
      <c r="M40" s="188"/>
      <c r="N40" s="22"/>
    </row>
    <row r="41" spans="1:14" s="189" customFormat="1" x14ac:dyDescent="0.2">
      <c r="A41" s="88">
        <v>8</v>
      </c>
      <c r="B41" s="174"/>
      <c r="C41" s="247"/>
      <c r="D41" s="246"/>
      <c r="E41" s="290"/>
      <c r="F41" s="290"/>
      <c r="G41" s="231">
        <f t="shared" si="3"/>
        <v>0</v>
      </c>
      <c r="H41" s="314"/>
      <c r="I41" s="316"/>
      <c r="J41" s="64"/>
      <c r="K41" s="317"/>
      <c r="L41" s="318"/>
      <c r="M41" s="267" t="s">
        <v>480</v>
      </c>
      <c r="N41" s="22"/>
    </row>
    <row r="42" spans="1:14" s="189" customFormat="1" ht="18.75" customHeight="1" x14ac:dyDescent="0.25">
      <c r="A42" s="129"/>
      <c r="B42" s="97" t="s">
        <v>442</v>
      </c>
      <c r="C42" s="195" t="s">
        <v>93</v>
      </c>
      <c r="D42" s="89"/>
      <c r="E42" s="291"/>
      <c r="F42" s="291"/>
      <c r="G42" s="47"/>
      <c r="H42" s="47"/>
      <c r="I42" s="295"/>
      <c r="J42" s="103"/>
      <c r="K42" s="103"/>
      <c r="L42" s="131"/>
      <c r="M42" s="188"/>
      <c r="N42" s="22"/>
    </row>
    <row r="43" spans="1:14" ht="18" customHeight="1" x14ac:dyDescent="0.2">
      <c r="A43" s="88">
        <v>1</v>
      </c>
      <c r="B43" s="46">
        <v>395</v>
      </c>
      <c r="C43" s="248" t="s">
        <v>166</v>
      </c>
      <c r="D43" s="249"/>
      <c r="E43" s="290">
        <v>29</v>
      </c>
      <c r="F43" s="299">
        <f t="shared" ref="F43:F67" si="4">E43*2</f>
        <v>58</v>
      </c>
      <c r="G43" s="231">
        <f>E43</f>
        <v>29</v>
      </c>
      <c r="H43" s="314"/>
      <c r="I43" s="315">
        <f>F43+F44+F45+F46+F47+F48+F49+F50-F49</f>
        <v>464</v>
      </c>
      <c r="J43" s="64"/>
      <c r="K43" s="317"/>
      <c r="L43" s="321">
        <v>2</v>
      </c>
    </row>
    <row r="44" spans="1:14" ht="18" customHeight="1" x14ac:dyDescent="0.2">
      <c r="A44" s="88">
        <v>2</v>
      </c>
      <c r="B44" s="46">
        <v>382</v>
      </c>
      <c r="C44" s="241" t="s">
        <v>167</v>
      </c>
      <c r="D44" s="249"/>
      <c r="E44" s="290">
        <v>37</v>
      </c>
      <c r="F44" s="299">
        <f t="shared" si="4"/>
        <v>74</v>
      </c>
      <c r="G44" s="231">
        <f t="shared" ref="G44:G50" si="5">E44</f>
        <v>37</v>
      </c>
      <c r="H44" s="314"/>
      <c r="I44" s="316"/>
      <c r="J44" s="64"/>
      <c r="K44" s="317"/>
      <c r="L44" s="321"/>
    </row>
    <row r="45" spans="1:14" ht="18" customHeight="1" x14ac:dyDescent="0.2">
      <c r="A45" s="88">
        <v>3</v>
      </c>
      <c r="B45" s="46">
        <v>379</v>
      </c>
      <c r="C45" s="250" t="s">
        <v>168</v>
      </c>
      <c r="D45" s="249"/>
      <c r="E45" s="290">
        <v>35</v>
      </c>
      <c r="F45" s="299">
        <f t="shared" si="4"/>
        <v>70</v>
      </c>
      <c r="G45" s="231">
        <f t="shared" si="5"/>
        <v>35</v>
      </c>
      <c r="H45" s="314"/>
      <c r="I45" s="316"/>
      <c r="J45" s="64"/>
      <c r="K45" s="317"/>
      <c r="L45" s="321"/>
    </row>
    <row r="46" spans="1:14" ht="18" customHeight="1" x14ac:dyDescent="0.2">
      <c r="A46" s="88">
        <v>4</v>
      </c>
      <c r="B46" s="46">
        <v>378</v>
      </c>
      <c r="C46" s="248" t="s">
        <v>169</v>
      </c>
      <c r="D46" s="249"/>
      <c r="E46" s="290">
        <v>34</v>
      </c>
      <c r="F46" s="299">
        <f t="shared" si="4"/>
        <v>68</v>
      </c>
      <c r="G46" s="231">
        <f t="shared" si="5"/>
        <v>34</v>
      </c>
      <c r="H46" s="314"/>
      <c r="I46" s="316"/>
      <c r="J46" s="64"/>
      <c r="K46" s="317"/>
      <c r="L46" s="321"/>
      <c r="N46" s="121">
        <f>G43+G44+G45+G46+G47+G48+G49+G50</f>
        <v>257</v>
      </c>
    </row>
    <row r="47" spans="1:14" ht="18" customHeight="1" x14ac:dyDescent="0.2">
      <c r="A47" s="88">
        <v>5</v>
      </c>
      <c r="B47" s="46">
        <v>377</v>
      </c>
      <c r="C47" s="248" t="s">
        <v>170</v>
      </c>
      <c r="D47" s="249"/>
      <c r="E47" s="290">
        <v>36</v>
      </c>
      <c r="F47" s="299">
        <f t="shared" si="4"/>
        <v>72</v>
      </c>
      <c r="G47" s="231">
        <f t="shared" si="5"/>
        <v>36</v>
      </c>
      <c r="H47" s="314"/>
      <c r="I47" s="316"/>
      <c r="J47" s="64"/>
      <c r="K47" s="317"/>
      <c r="L47" s="321"/>
    </row>
    <row r="48" spans="1:14" ht="18" customHeight="1" x14ac:dyDescent="0.2">
      <c r="A48" s="88">
        <v>6</v>
      </c>
      <c r="B48" s="46">
        <v>374</v>
      </c>
      <c r="C48" s="250" t="s">
        <v>171</v>
      </c>
      <c r="D48" s="249"/>
      <c r="E48" s="290">
        <v>29</v>
      </c>
      <c r="F48" s="299">
        <f t="shared" si="4"/>
        <v>58</v>
      </c>
      <c r="G48" s="231">
        <f t="shared" si="5"/>
        <v>29</v>
      </c>
      <c r="H48" s="314"/>
      <c r="I48" s="316"/>
      <c r="J48" s="64"/>
      <c r="K48" s="317"/>
      <c r="L48" s="321"/>
    </row>
    <row r="49" spans="1:14" ht="18" customHeight="1" x14ac:dyDescent="0.2">
      <c r="A49" s="88">
        <v>7</v>
      </c>
      <c r="B49" s="46">
        <v>375</v>
      </c>
      <c r="C49" s="241" t="s">
        <v>172</v>
      </c>
      <c r="D49" s="249"/>
      <c r="E49" s="289">
        <v>25</v>
      </c>
      <c r="F49" s="289"/>
      <c r="G49" s="231">
        <f t="shared" si="5"/>
        <v>25</v>
      </c>
      <c r="H49" s="314"/>
      <c r="I49" s="316"/>
      <c r="J49" s="64"/>
      <c r="K49" s="317"/>
      <c r="L49" s="321"/>
    </row>
    <row r="50" spans="1:14" ht="18" customHeight="1" x14ac:dyDescent="0.2">
      <c r="A50" s="88">
        <v>8</v>
      </c>
      <c r="B50" s="46">
        <v>376</v>
      </c>
      <c r="C50" s="250" t="s">
        <v>428</v>
      </c>
      <c r="D50" s="249"/>
      <c r="E50" s="290">
        <v>32</v>
      </c>
      <c r="F50" s="299">
        <f t="shared" si="4"/>
        <v>64</v>
      </c>
      <c r="G50" s="231">
        <f t="shared" si="5"/>
        <v>32</v>
      </c>
      <c r="H50" s="314"/>
      <c r="I50" s="316"/>
      <c r="J50" s="64"/>
      <c r="K50" s="317"/>
      <c r="L50" s="321"/>
    </row>
    <row r="51" spans="1:14" s="189" customFormat="1" ht="20.25" x14ac:dyDescent="0.2">
      <c r="A51" s="129"/>
      <c r="B51" s="97" t="s">
        <v>443</v>
      </c>
      <c r="C51" s="196" t="s">
        <v>94</v>
      </c>
      <c r="D51" s="89"/>
      <c r="E51" s="291"/>
      <c r="F51" s="291"/>
      <c r="G51" s="47"/>
      <c r="H51" s="47"/>
      <c r="I51" s="294"/>
      <c r="J51" s="101"/>
      <c r="K51" s="101"/>
      <c r="L51" s="130"/>
      <c r="M51" s="188"/>
      <c r="N51" s="22"/>
    </row>
    <row r="52" spans="1:14" s="189" customFormat="1" x14ac:dyDescent="0.25">
      <c r="A52" s="88">
        <v>1</v>
      </c>
      <c r="B52" s="46">
        <v>160</v>
      </c>
      <c r="C52" s="136" t="s">
        <v>96</v>
      </c>
      <c r="D52" s="118"/>
      <c r="E52" s="290">
        <v>30</v>
      </c>
      <c r="F52" s="299">
        <f t="shared" si="4"/>
        <v>60</v>
      </c>
      <c r="G52" s="231">
        <f>E52</f>
        <v>30</v>
      </c>
      <c r="H52" s="314"/>
      <c r="I52" s="315">
        <f>F52+F53+F54+F55+F56+F57+F58+F59-F55</f>
        <v>292</v>
      </c>
      <c r="J52" s="64"/>
      <c r="K52" s="317"/>
      <c r="L52" s="318">
        <v>11</v>
      </c>
      <c r="M52" s="188"/>
      <c r="N52" s="22"/>
    </row>
    <row r="53" spans="1:14" s="189" customFormat="1" x14ac:dyDescent="0.25">
      <c r="A53" s="88">
        <v>2</v>
      </c>
      <c r="B53" s="46">
        <v>159</v>
      </c>
      <c r="C53" s="136" t="s">
        <v>173</v>
      </c>
      <c r="D53" s="118"/>
      <c r="E53" s="290">
        <v>14</v>
      </c>
      <c r="F53" s="299">
        <f t="shared" si="4"/>
        <v>28</v>
      </c>
      <c r="G53" s="231">
        <f t="shared" ref="G53:G59" si="6">E53</f>
        <v>14</v>
      </c>
      <c r="H53" s="314"/>
      <c r="I53" s="316"/>
      <c r="J53" s="64"/>
      <c r="K53" s="317"/>
      <c r="L53" s="318"/>
      <c r="M53" s="188"/>
      <c r="N53" s="22"/>
    </row>
    <row r="54" spans="1:14" s="189" customFormat="1" x14ac:dyDescent="0.25">
      <c r="A54" s="88">
        <v>3</v>
      </c>
      <c r="B54" s="46">
        <v>158</v>
      </c>
      <c r="C54" s="136" t="s">
        <v>174</v>
      </c>
      <c r="D54" s="118"/>
      <c r="E54" s="290">
        <v>14</v>
      </c>
      <c r="F54" s="299">
        <f t="shared" si="4"/>
        <v>28</v>
      </c>
      <c r="G54" s="231">
        <f t="shared" si="6"/>
        <v>14</v>
      </c>
      <c r="H54" s="314"/>
      <c r="I54" s="316"/>
      <c r="J54" s="64"/>
      <c r="K54" s="317"/>
      <c r="L54" s="318"/>
      <c r="M54" s="188"/>
      <c r="N54" s="22"/>
    </row>
    <row r="55" spans="1:14" s="189" customFormat="1" x14ac:dyDescent="0.25">
      <c r="A55" s="88">
        <v>4</v>
      </c>
      <c r="B55" s="46">
        <v>157</v>
      </c>
      <c r="C55" s="136" t="s">
        <v>175</v>
      </c>
      <c r="D55" s="118"/>
      <c r="E55" s="289">
        <v>13</v>
      </c>
      <c r="F55" s="289"/>
      <c r="G55" s="231">
        <f t="shared" si="6"/>
        <v>13</v>
      </c>
      <c r="H55" s="314"/>
      <c r="I55" s="316"/>
      <c r="J55" s="64"/>
      <c r="K55" s="317"/>
      <c r="L55" s="318"/>
      <c r="M55" s="188"/>
      <c r="N55" s="22"/>
    </row>
    <row r="56" spans="1:14" s="189" customFormat="1" x14ac:dyDescent="0.25">
      <c r="A56" s="88">
        <v>5</v>
      </c>
      <c r="B56" s="46">
        <v>156</v>
      </c>
      <c r="C56" s="136" t="s">
        <v>176</v>
      </c>
      <c r="D56" s="118"/>
      <c r="E56" s="290">
        <v>34</v>
      </c>
      <c r="F56" s="299">
        <f t="shared" si="4"/>
        <v>68</v>
      </c>
      <c r="G56" s="231">
        <f t="shared" si="6"/>
        <v>34</v>
      </c>
      <c r="H56" s="314"/>
      <c r="I56" s="316"/>
      <c r="J56" s="64"/>
      <c r="K56" s="317"/>
      <c r="L56" s="318"/>
      <c r="M56" s="188"/>
      <c r="N56" s="190">
        <f>G52+G53+G54+G55+G56+G57+G58+G59</f>
        <v>159</v>
      </c>
    </row>
    <row r="57" spans="1:14" s="189" customFormat="1" x14ac:dyDescent="0.25">
      <c r="A57" s="88">
        <v>6</v>
      </c>
      <c r="B57" s="46">
        <v>155</v>
      </c>
      <c r="C57" s="136" t="s">
        <v>177</v>
      </c>
      <c r="D57" s="118"/>
      <c r="E57" s="290">
        <v>22</v>
      </c>
      <c r="F57" s="299">
        <f t="shared" si="4"/>
        <v>44</v>
      </c>
      <c r="G57" s="231">
        <f t="shared" si="6"/>
        <v>22</v>
      </c>
      <c r="H57" s="314"/>
      <c r="I57" s="316"/>
      <c r="J57" s="64"/>
      <c r="K57" s="317"/>
      <c r="L57" s="318"/>
      <c r="M57" s="188"/>
      <c r="N57" s="22"/>
    </row>
    <row r="58" spans="1:14" s="189" customFormat="1" x14ac:dyDescent="0.25">
      <c r="A58" s="88">
        <v>7</v>
      </c>
      <c r="B58" s="46">
        <v>154</v>
      </c>
      <c r="C58" s="136" t="s">
        <v>178</v>
      </c>
      <c r="D58" s="118"/>
      <c r="E58" s="290">
        <v>17</v>
      </c>
      <c r="F58" s="299">
        <f t="shared" si="4"/>
        <v>34</v>
      </c>
      <c r="G58" s="231">
        <f t="shared" si="6"/>
        <v>17</v>
      </c>
      <c r="H58" s="314"/>
      <c r="I58" s="316"/>
      <c r="J58" s="64"/>
      <c r="K58" s="317"/>
      <c r="L58" s="318"/>
      <c r="M58" s="188"/>
      <c r="N58" s="22"/>
    </row>
    <row r="59" spans="1:14" s="189" customFormat="1" x14ac:dyDescent="0.25">
      <c r="A59" s="88">
        <v>8</v>
      </c>
      <c r="B59" s="46">
        <v>153</v>
      </c>
      <c r="C59" s="136" t="s">
        <v>95</v>
      </c>
      <c r="D59" s="118"/>
      <c r="E59" s="290">
        <v>15</v>
      </c>
      <c r="F59" s="299">
        <f t="shared" si="4"/>
        <v>30</v>
      </c>
      <c r="G59" s="231">
        <f t="shared" si="6"/>
        <v>15</v>
      </c>
      <c r="H59" s="314"/>
      <c r="I59" s="316"/>
      <c r="J59" s="64"/>
      <c r="K59" s="317"/>
      <c r="L59" s="318"/>
      <c r="M59" s="188"/>
      <c r="N59" s="22"/>
    </row>
    <row r="60" spans="1:14" s="189" customFormat="1" ht="23.25" x14ac:dyDescent="0.25">
      <c r="A60" s="186"/>
      <c r="B60" s="3" t="s">
        <v>444</v>
      </c>
      <c r="C60" s="195" t="s">
        <v>97</v>
      </c>
      <c r="D60" s="89"/>
      <c r="E60" s="291"/>
      <c r="F60" s="291"/>
      <c r="G60" s="47"/>
      <c r="H60" s="47"/>
      <c r="I60" s="295"/>
      <c r="J60" s="103"/>
      <c r="K60" s="103"/>
      <c r="L60" s="131"/>
      <c r="M60" s="188"/>
      <c r="N60" s="22"/>
    </row>
    <row r="61" spans="1:14" s="189" customFormat="1" x14ac:dyDescent="0.25">
      <c r="A61" s="88">
        <v>1</v>
      </c>
      <c r="B61" s="46">
        <v>304</v>
      </c>
      <c r="C61" s="140" t="s">
        <v>188</v>
      </c>
      <c r="D61" s="251"/>
      <c r="E61" s="290">
        <v>4</v>
      </c>
      <c r="F61" s="299">
        <f t="shared" si="4"/>
        <v>8</v>
      </c>
      <c r="G61" s="231">
        <f>E61</f>
        <v>4</v>
      </c>
      <c r="H61" s="314"/>
      <c r="I61" s="315">
        <f>F61+F62+F63+F64+F65+F66+F67+F68</f>
        <v>46</v>
      </c>
      <c r="J61" s="64"/>
      <c r="K61" s="317"/>
      <c r="L61" s="318">
        <v>33</v>
      </c>
      <c r="M61" s="188"/>
      <c r="N61" s="22"/>
    </row>
    <row r="62" spans="1:14" s="189" customFormat="1" x14ac:dyDescent="0.25">
      <c r="A62" s="88">
        <v>2</v>
      </c>
      <c r="B62" s="46">
        <v>305</v>
      </c>
      <c r="C62" s="140" t="s">
        <v>189</v>
      </c>
      <c r="D62" s="251"/>
      <c r="E62" s="290">
        <v>0</v>
      </c>
      <c r="F62" s="299">
        <f t="shared" si="4"/>
        <v>0</v>
      </c>
      <c r="G62" s="231">
        <f t="shared" ref="G62:G68" si="7">E62</f>
        <v>0</v>
      </c>
      <c r="H62" s="314"/>
      <c r="I62" s="316"/>
      <c r="J62" s="64"/>
      <c r="K62" s="317"/>
      <c r="L62" s="318"/>
      <c r="M62" s="188"/>
      <c r="N62" s="22"/>
    </row>
    <row r="63" spans="1:14" s="189" customFormat="1" x14ac:dyDescent="0.25">
      <c r="A63" s="88">
        <v>3</v>
      </c>
      <c r="B63" s="46">
        <v>306</v>
      </c>
      <c r="C63" s="140" t="s">
        <v>98</v>
      </c>
      <c r="D63" s="251"/>
      <c r="E63" s="290">
        <v>3</v>
      </c>
      <c r="F63" s="299">
        <f t="shared" si="4"/>
        <v>6</v>
      </c>
      <c r="G63" s="231">
        <f t="shared" si="7"/>
        <v>3</v>
      </c>
      <c r="H63" s="314"/>
      <c r="I63" s="316"/>
      <c r="J63" s="64"/>
      <c r="K63" s="317"/>
      <c r="L63" s="318"/>
      <c r="M63" s="188"/>
      <c r="N63" s="22"/>
    </row>
    <row r="64" spans="1:14" s="189" customFormat="1" x14ac:dyDescent="0.25">
      <c r="A64" s="88">
        <v>4</v>
      </c>
      <c r="B64" s="46">
        <v>307</v>
      </c>
      <c r="C64" s="140" t="s">
        <v>190</v>
      </c>
      <c r="D64" s="251"/>
      <c r="E64" s="290">
        <v>2</v>
      </c>
      <c r="F64" s="299">
        <f t="shared" si="4"/>
        <v>4</v>
      </c>
      <c r="G64" s="231">
        <f t="shared" si="7"/>
        <v>2</v>
      </c>
      <c r="H64" s="314"/>
      <c r="I64" s="316"/>
      <c r="J64" s="64"/>
      <c r="K64" s="317"/>
      <c r="L64" s="318"/>
      <c r="M64" s="188"/>
      <c r="N64" s="190">
        <f>G61+G62+G63+G64+G65+G66+G67+G68</f>
        <v>23</v>
      </c>
    </row>
    <row r="65" spans="1:14" s="189" customFormat="1" x14ac:dyDescent="0.25">
      <c r="A65" s="88">
        <v>5</v>
      </c>
      <c r="B65" s="46">
        <v>308</v>
      </c>
      <c r="C65" s="140" t="s">
        <v>191</v>
      </c>
      <c r="D65" s="251"/>
      <c r="E65" s="290">
        <v>0</v>
      </c>
      <c r="F65" s="299">
        <f t="shared" si="4"/>
        <v>0</v>
      </c>
      <c r="G65" s="231">
        <f t="shared" si="7"/>
        <v>0</v>
      </c>
      <c r="H65" s="314"/>
      <c r="I65" s="316"/>
      <c r="J65" s="64"/>
      <c r="K65" s="317"/>
      <c r="L65" s="318"/>
      <c r="M65" s="188"/>
      <c r="N65" s="22"/>
    </row>
    <row r="66" spans="1:14" s="189" customFormat="1" x14ac:dyDescent="0.25">
      <c r="A66" s="88">
        <v>6</v>
      </c>
      <c r="B66" s="46">
        <v>310</v>
      </c>
      <c r="C66" s="140" t="s">
        <v>192</v>
      </c>
      <c r="D66" s="251"/>
      <c r="E66" s="290">
        <v>9</v>
      </c>
      <c r="F66" s="299">
        <f t="shared" si="4"/>
        <v>18</v>
      </c>
      <c r="G66" s="231">
        <f t="shared" si="7"/>
        <v>9</v>
      </c>
      <c r="H66" s="314"/>
      <c r="I66" s="316"/>
      <c r="J66" s="64"/>
      <c r="K66" s="317"/>
      <c r="L66" s="318"/>
      <c r="M66" s="188"/>
      <c r="N66" s="22"/>
    </row>
    <row r="67" spans="1:14" s="189" customFormat="1" x14ac:dyDescent="0.2">
      <c r="A67" s="88">
        <v>7</v>
      </c>
      <c r="B67" s="46">
        <v>311</v>
      </c>
      <c r="C67" s="133" t="s">
        <v>187</v>
      </c>
      <c r="D67" s="251"/>
      <c r="E67" s="290">
        <v>5</v>
      </c>
      <c r="F67" s="299">
        <f t="shared" si="4"/>
        <v>10</v>
      </c>
      <c r="G67" s="231">
        <f t="shared" si="7"/>
        <v>5</v>
      </c>
      <c r="H67" s="314"/>
      <c r="I67" s="316"/>
      <c r="J67" s="64"/>
      <c r="K67" s="317"/>
      <c r="L67" s="318"/>
      <c r="M67" s="188"/>
      <c r="N67" s="22"/>
    </row>
    <row r="68" spans="1:14" s="189" customFormat="1" x14ac:dyDescent="0.25">
      <c r="A68" s="88">
        <v>8</v>
      </c>
      <c r="B68" s="174"/>
      <c r="C68" s="252"/>
      <c r="D68" s="251"/>
      <c r="E68" s="290"/>
      <c r="F68" s="290"/>
      <c r="G68" s="231">
        <f t="shared" si="7"/>
        <v>0</v>
      </c>
      <c r="H68" s="314"/>
      <c r="I68" s="316"/>
      <c r="J68" s="64"/>
      <c r="K68" s="317"/>
      <c r="L68" s="318"/>
      <c r="M68" s="267" t="s">
        <v>480</v>
      </c>
      <c r="N68" s="22"/>
    </row>
    <row r="69" spans="1:14" s="189" customFormat="1" ht="20.25" x14ac:dyDescent="0.25">
      <c r="A69" s="129"/>
      <c r="B69" s="97" t="s">
        <v>445</v>
      </c>
      <c r="C69" s="191" t="s">
        <v>99</v>
      </c>
      <c r="D69" s="89"/>
      <c r="E69" s="291"/>
      <c r="F69" s="291"/>
      <c r="G69" s="47"/>
      <c r="H69" s="47"/>
      <c r="I69" s="294"/>
      <c r="J69" s="101"/>
      <c r="K69" s="101"/>
      <c r="L69" s="130"/>
      <c r="M69" s="188"/>
      <c r="N69" s="22"/>
    </row>
    <row r="70" spans="1:14" s="189" customFormat="1" x14ac:dyDescent="0.2">
      <c r="A70" s="88">
        <v>1</v>
      </c>
      <c r="B70" s="46">
        <v>292</v>
      </c>
      <c r="C70" s="253" t="s">
        <v>193</v>
      </c>
      <c r="D70" s="119"/>
      <c r="E70" s="290">
        <v>22</v>
      </c>
      <c r="F70" s="299">
        <f t="shared" ref="F70:F71" si="8">E70*2</f>
        <v>44</v>
      </c>
      <c r="G70" s="231">
        <f>E70</f>
        <v>22</v>
      </c>
      <c r="H70" s="314"/>
      <c r="I70" s="315">
        <f>F70+F71+F72+F73+F74+F75+F76+F77-F72</f>
        <v>174</v>
      </c>
      <c r="J70" s="64"/>
      <c r="K70" s="317"/>
      <c r="L70" s="318">
        <v>21</v>
      </c>
      <c r="M70" s="188"/>
      <c r="N70" s="22"/>
    </row>
    <row r="71" spans="1:14" s="189" customFormat="1" x14ac:dyDescent="0.2">
      <c r="A71" s="88">
        <v>2</v>
      </c>
      <c r="B71" s="46">
        <v>291</v>
      </c>
      <c r="C71" s="253" t="s">
        <v>194</v>
      </c>
      <c r="D71" s="119"/>
      <c r="E71" s="290">
        <v>20</v>
      </c>
      <c r="F71" s="299">
        <f t="shared" si="8"/>
        <v>40</v>
      </c>
      <c r="G71" s="231">
        <f t="shared" ref="G71:G77" si="9">E71</f>
        <v>20</v>
      </c>
      <c r="H71" s="314"/>
      <c r="I71" s="316"/>
      <c r="J71" s="64"/>
      <c r="K71" s="317"/>
      <c r="L71" s="318"/>
      <c r="M71" s="188"/>
      <c r="N71" s="22"/>
    </row>
    <row r="72" spans="1:14" s="189" customFormat="1" x14ac:dyDescent="0.2">
      <c r="A72" s="88">
        <v>3</v>
      </c>
      <c r="B72" s="46">
        <v>290</v>
      </c>
      <c r="C72" s="139" t="s">
        <v>195</v>
      </c>
      <c r="D72" s="119"/>
      <c r="E72" s="289">
        <v>2</v>
      </c>
      <c r="F72" s="289"/>
      <c r="G72" s="231">
        <f t="shared" si="9"/>
        <v>2</v>
      </c>
      <c r="H72" s="314"/>
      <c r="I72" s="316"/>
      <c r="J72" s="64"/>
      <c r="K72" s="317"/>
      <c r="L72" s="318"/>
      <c r="M72" s="188"/>
      <c r="N72" s="22"/>
    </row>
    <row r="73" spans="1:14" s="189" customFormat="1" x14ac:dyDescent="0.2">
      <c r="A73" s="88">
        <v>4</v>
      </c>
      <c r="B73" s="46">
        <v>289</v>
      </c>
      <c r="C73" s="139" t="s">
        <v>196</v>
      </c>
      <c r="D73" s="119"/>
      <c r="E73" s="290">
        <v>14</v>
      </c>
      <c r="F73" s="299">
        <f t="shared" ref="F73:F77" si="10">E73*2</f>
        <v>28</v>
      </c>
      <c r="G73" s="231">
        <f t="shared" si="9"/>
        <v>14</v>
      </c>
      <c r="H73" s="314"/>
      <c r="I73" s="316"/>
      <c r="J73" s="64"/>
      <c r="K73" s="317"/>
      <c r="L73" s="318"/>
      <c r="M73" s="188"/>
      <c r="N73" s="22"/>
    </row>
    <row r="74" spans="1:14" s="189" customFormat="1" x14ac:dyDescent="0.2">
      <c r="A74" s="88">
        <v>5</v>
      </c>
      <c r="B74" s="46">
        <v>288</v>
      </c>
      <c r="C74" s="139" t="s">
        <v>197</v>
      </c>
      <c r="D74" s="119"/>
      <c r="E74" s="290">
        <v>8</v>
      </c>
      <c r="F74" s="299">
        <f t="shared" si="10"/>
        <v>16</v>
      </c>
      <c r="G74" s="231">
        <f t="shared" si="9"/>
        <v>8</v>
      </c>
      <c r="H74" s="314"/>
      <c r="I74" s="316"/>
      <c r="J74" s="64"/>
      <c r="K74" s="317"/>
      <c r="L74" s="318"/>
      <c r="M74" s="188"/>
      <c r="N74" s="190">
        <f>G70+G71+G72+G73+G74+G75+G76+G77</f>
        <v>89</v>
      </c>
    </row>
    <row r="75" spans="1:14" s="189" customFormat="1" x14ac:dyDescent="0.2">
      <c r="A75" s="88">
        <v>6</v>
      </c>
      <c r="B75" s="46">
        <v>287</v>
      </c>
      <c r="C75" s="139" t="s">
        <v>198</v>
      </c>
      <c r="D75" s="119"/>
      <c r="E75" s="290">
        <v>7</v>
      </c>
      <c r="F75" s="299">
        <f t="shared" si="10"/>
        <v>14</v>
      </c>
      <c r="G75" s="231">
        <f t="shared" si="9"/>
        <v>7</v>
      </c>
      <c r="H75" s="314"/>
      <c r="I75" s="316"/>
      <c r="J75" s="64"/>
      <c r="K75" s="317"/>
      <c r="L75" s="318"/>
      <c r="M75" s="188"/>
      <c r="N75" s="22"/>
    </row>
    <row r="76" spans="1:14" s="189" customFormat="1" x14ac:dyDescent="0.2">
      <c r="A76" s="88">
        <v>7</v>
      </c>
      <c r="B76" s="46">
        <v>286</v>
      </c>
      <c r="C76" s="253" t="s">
        <v>100</v>
      </c>
      <c r="D76" s="119"/>
      <c r="E76" s="290">
        <v>6</v>
      </c>
      <c r="F76" s="299">
        <f t="shared" si="10"/>
        <v>12</v>
      </c>
      <c r="G76" s="231">
        <f t="shared" si="9"/>
        <v>6</v>
      </c>
      <c r="H76" s="314"/>
      <c r="I76" s="316"/>
      <c r="J76" s="64"/>
      <c r="K76" s="317"/>
      <c r="L76" s="318"/>
      <c r="M76" s="188"/>
      <c r="N76" s="22"/>
    </row>
    <row r="77" spans="1:14" s="189" customFormat="1" x14ac:dyDescent="0.2">
      <c r="A77" s="88">
        <v>8</v>
      </c>
      <c r="B77" s="46">
        <v>285</v>
      </c>
      <c r="C77" s="253" t="s">
        <v>436</v>
      </c>
      <c r="D77" s="119"/>
      <c r="E77" s="290">
        <v>10</v>
      </c>
      <c r="F77" s="299">
        <f t="shared" si="10"/>
        <v>20</v>
      </c>
      <c r="G77" s="231">
        <f t="shared" si="9"/>
        <v>10</v>
      </c>
      <c r="H77" s="314"/>
      <c r="I77" s="316"/>
      <c r="J77" s="64"/>
      <c r="K77" s="317"/>
      <c r="L77" s="318"/>
      <c r="M77" s="188"/>
      <c r="N77" s="22"/>
    </row>
    <row r="78" spans="1:14" s="189" customFormat="1" ht="20.25" x14ac:dyDescent="0.25">
      <c r="A78" s="129"/>
      <c r="B78" s="97" t="s">
        <v>446</v>
      </c>
      <c r="C78" s="191" t="s">
        <v>101</v>
      </c>
      <c r="D78" s="89"/>
      <c r="E78" s="291"/>
      <c r="F78" s="291"/>
      <c r="G78" s="47"/>
      <c r="H78" s="47"/>
      <c r="I78" s="294"/>
      <c r="J78" s="101"/>
      <c r="K78" s="101"/>
      <c r="L78" s="130"/>
      <c r="M78" s="188"/>
      <c r="N78" s="22"/>
    </row>
    <row r="79" spans="1:14" s="189" customFormat="1" x14ac:dyDescent="0.2">
      <c r="A79" s="88">
        <v>1</v>
      </c>
      <c r="B79" s="46">
        <v>342</v>
      </c>
      <c r="C79" s="139" t="s">
        <v>199</v>
      </c>
      <c r="D79" s="118"/>
      <c r="E79" s="290">
        <v>25</v>
      </c>
      <c r="F79" s="299">
        <f t="shared" ref="F79" si="11">E79*2</f>
        <v>50</v>
      </c>
      <c r="G79" s="231">
        <f>E79</f>
        <v>25</v>
      </c>
      <c r="H79" s="314"/>
      <c r="I79" s="315">
        <f>F79+F80+F81+F82+F83+F84+F85+F86</f>
        <v>266</v>
      </c>
      <c r="J79" s="64"/>
      <c r="K79" s="317">
        <v>3.5069444444444445E-3</v>
      </c>
      <c r="L79" s="318">
        <v>15</v>
      </c>
      <c r="M79" s="188"/>
      <c r="N79" s="22"/>
    </row>
    <row r="80" spans="1:14" s="189" customFormat="1" x14ac:dyDescent="0.2">
      <c r="A80" s="88">
        <v>2</v>
      </c>
      <c r="B80" s="46">
        <v>343</v>
      </c>
      <c r="C80" s="139" t="s">
        <v>200</v>
      </c>
      <c r="D80" s="118"/>
      <c r="E80" s="289">
        <v>0</v>
      </c>
      <c r="F80" s="289">
        <v>0</v>
      </c>
      <c r="G80" s="231">
        <f t="shared" ref="G80:G86" si="12">E80</f>
        <v>0</v>
      </c>
      <c r="H80" s="314"/>
      <c r="I80" s="316"/>
      <c r="J80" s="64"/>
      <c r="K80" s="317"/>
      <c r="L80" s="318"/>
      <c r="M80" s="188"/>
      <c r="N80" s="22"/>
    </row>
    <row r="81" spans="1:18" s="189" customFormat="1" x14ac:dyDescent="0.2">
      <c r="A81" s="88">
        <v>3</v>
      </c>
      <c r="B81" s="46">
        <v>324</v>
      </c>
      <c r="C81" s="139" t="s">
        <v>201</v>
      </c>
      <c r="D81" s="118"/>
      <c r="E81" s="290">
        <v>12</v>
      </c>
      <c r="F81" s="299">
        <f t="shared" ref="F81:F86" si="13">E81*2</f>
        <v>24</v>
      </c>
      <c r="G81" s="231">
        <f t="shared" si="12"/>
        <v>12</v>
      </c>
      <c r="H81" s="314"/>
      <c r="I81" s="316"/>
      <c r="J81" s="64"/>
      <c r="K81" s="317"/>
      <c r="L81" s="318"/>
      <c r="M81" s="188"/>
      <c r="N81" s="22"/>
    </row>
    <row r="82" spans="1:18" s="189" customFormat="1" x14ac:dyDescent="0.2">
      <c r="A82" s="88">
        <v>4</v>
      </c>
      <c r="B82" s="46">
        <v>325</v>
      </c>
      <c r="C82" s="139" t="s">
        <v>202</v>
      </c>
      <c r="D82" s="118"/>
      <c r="E82" s="290">
        <v>31</v>
      </c>
      <c r="F82" s="299">
        <f t="shared" si="13"/>
        <v>62</v>
      </c>
      <c r="G82" s="231">
        <f t="shared" si="12"/>
        <v>31</v>
      </c>
      <c r="H82" s="314"/>
      <c r="I82" s="316"/>
      <c r="J82" s="64"/>
      <c r="K82" s="317"/>
      <c r="L82" s="318"/>
      <c r="M82" s="188"/>
      <c r="N82" s="190">
        <f>G79+G80+G81+G82+G83+G84+G85+G86</f>
        <v>133</v>
      </c>
    </row>
    <row r="83" spans="1:18" s="189" customFormat="1" x14ac:dyDescent="0.2">
      <c r="A83" s="88">
        <v>5</v>
      </c>
      <c r="B83" s="46">
        <v>323</v>
      </c>
      <c r="C83" s="139" t="s">
        <v>418</v>
      </c>
      <c r="D83" s="118"/>
      <c r="E83" s="290">
        <v>21</v>
      </c>
      <c r="F83" s="299">
        <f t="shared" si="13"/>
        <v>42</v>
      </c>
      <c r="G83" s="231">
        <f t="shared" si="12"/>
        <v>21</v>
      </c>
      <c r="H83" s="314"/>
      <c r="I83" s="316"/>
      <c r="J83" s="64"/>
      <c r="K83" s="317"/>
      <c r="L83" s="318"/>
      <c r="M83" s="188"/>
      <c r="N83" s="22"/>
    </row>
    <row r="84" spans="1:18" s="189" customFormat="1" x14ac:dyDescent="0.2">
      <c r="A84" s="88">
        <v>6</v>
      </c>
      <c r="B84" s="46">
        <v>320</v>
      </c>
      <c r="C84" s="139" t="s">
        <v>203</v>
      </c>
      <c r="D84" s="118"/>
      <c r="E84" s="290">
        <v>26</v>
      </c>
      <c r="F84" s="299">
        <f t="shared" si="13"/>
        <v>52</v>
      </c>
      <c r="G84" s="231">
        <f t="shared" si="12"/>
        <v>26</v>
      </c>
      <c r="H84" s="314"/>
      <c r="I84" s="316"/>
      <c r="J84" s="64"/>
      <c r="K84" s="317"/>
      <c r="L84" s="318"/>
      <c r="M84" s="188"/>
      <c r="N84" s="22"/>
    </row>
    <row r="85" spans="1:18" s="189" customFormat="1" x14ac:dyDescent="0.25">
      <c r="A85" s="88">
        <v>7</v>
      </c>
      <c r="B85" s="46">
        <v>321</v>
      </c>
      <c r="C85" s="139" t="s">
        <v>204</v>
      </c>
      <c r="D85" s="118"/>
      <c r="E85" s="290">
        <v>16</v>
      </c>
      <c r="F85" s="299">
        <f t="shared" si="13"/>
        <v>32</v>
      </c>
      <c r="G85" s="231">
        <f t="shared" si="12"/>
        <v>16</v>
      </c>
      <c r="H85" s="314"/>
      <c r="I85" s="316"/>
      <c r="J85" s="64"/>
      <c r="K85" s="317"/>
      <c r="L85" s="318"/>
      <c r="M85" s="188"/>
      <c r="N85" s="22"/>
      <c r="O85" s="193"/>
    </row>
    <row r="86" spans="1:18" s="189" customFormat="1" x14ac:dyDescent="0.2">
      <c r="A86" s="88">
        <v>8</v>
      </c>
      <c r="B86" s="46">
        <v>322</v>
      </c>
      <c r="C86" s="139" t="s">
        <v>205</v>
      </c>
      <c r="D86" s="118"/>
      <c r="E86" s="290">
        <v>2</v>
      </c>
      <c r="F86" s="299">
        <f t="shared" si="13"/>
        <v>4</v>
      </c>
      <c r="G86" s="231">
        <f t="shared" si="12"/>
        <v>2</v>
      </c>
      <c r="H86" s="314"/>
      <c r="I86" s="316"/>
      <c r="J86" s="64"/>
      <c r="K86" s="317"/>
      <c r="L86" s="318"/>
      <c r="M86" s="188"/>
      <c r="N86" s="22"/>
    </row>
    <row r="87" spans="1:18" s="189" customFormat="1" ht="20.25" x14ac:dyDescent="0.25">
      <c r="A87" s="129"/>
      <c r="B87" s="97" t="s">
        <v>447</v>
      </c>
      <c r="C87" s="191" t="s">
        <v>102</v>
      </c>
      <c r="D87" s="89"/>
      <c r="E87" s="291"/>
      <c r="F87" s="291"/>
      <c r="G87" s="47"/>
      <c r="H87" s="47"/>
      <c r="I87" s="294"/>
      <c r="J87" s="101"/>
      <c r="K87" s="101"/>
      <c r="L87" s="130"/>
      <c r="M87" s="188"/>
      <c r="N87" s="22"/>
    </row>
    <row r="88" spans="1:18" x14ac:dyDescent="0.2">
      <c r="A88" s="88">
        <v>1</v>
      </c>
      <c r="B88" s="46">
        <v>203</v>
      </c>
      <c r="C88" s="273" t="s">
        <v>206</v>
      </c>
      <c r="D88" s="249"/>
      <c r="E88" s="289">
        <v>20</v>
      </c>
      <c r="F88" s="289"/>
      <c r="G88" s="231">
        <f>E88</f>
        <v>20</v>
      </c>
      <c r="H88" s="314"/>
      <c r="I88" s="315">
        <f>F88+F89+F90+F91+F92+F93+F94+F95-F88</f>
        <v>402</v>
      </c>
      <c r="J88" s="64"/>
      <c r="K88" s="317">
        <v>4.8148148148148152E-3</v>
      </c>
      <c r="L88" s="318">
        <v>6</v>
      </c>
    </row>
    <row r="89" spans="1:18" x14ac:dyDescent="0.2">
      <c r="A89" s="88">
        <v>2</v>
      </c>
      <c r="B89" s="46">
        <v>202</v>
      </c>
      <c r="C89" s="270" t="s">
        <v>207</v>
      </c>
      <c r="D89" s="249"/>
      <c r="E89" s="290">
        <v>40</v>
      </c>
      <c r="F89" s="299">
        <f t="shared" ref="F89:F95" si="14">E89*2</f>
        <v>80</v>
      </c>
      <c r="G89" s="231">
        <f t="shared" ref="G89:G95" si="15">E89</f>
        <v>40</v>
      </c>
      <c r="H89" s="314"/>
      <c r="I89" s="316"/>
      <c r="J89" s="64"/>
      <c r="K89" s="317"/>
      <c r="L89" s="318"/>
    </row>
    <row r="90" spans="1:18" x14ac:dyDescent="0.2">
      <c r="A90" s="88">
        <v>3</v>
      </c>
      <c r="B90" s="46">
        <v>204</v>
      </c>
      <c r="C90" s="254" t="s">
        <v>208</v>
      </c>
      <c r="D90" s="249"/>
      <c r="E90" s="290">
        <v>29</v>
      </c>
      <c r="F90" s="299">
        <f t="shared" si="14"/>
        <v>58</v>
      </c>
      <c r="G90" s="231">
        <f t="shared" si="15"/>
        <v>29</v>
      </c>
      <c r="H90" s="314"/>
      <c r="I90" s="316"/>
      <c r="J90" s="64"/>
      <c r="K90" s="317"/>
      <c r="L90" s="318"/>
    </row>
    <row r="91" spans="1:18" x14ac:dyDescent="0.2">
      <c r="A91" s="88">
        <v>4</v>
      </c>
      <c r="B91" s="46">
        <v>205</v>
      </c>
      <c r="C91" s="254" t="s">
        <v>209</v>
      </c>
      <c r="D91" s="249"/>
      <c r="E91" s="290">
        <v>26</v>
      </c>
      <c r="F91" s="299">
        <f t="shared" si="14"/>
        <v>52</v>
      </c>
      <c r="G91" s="231">
        <f t="shared" si="15"/>
        <v>26</v>
      </c>
      <c r="H91" s="314"/>
      <c r="I91" s="316"/>
      <c r="J91" s="64"/>
      <c r="K91" s="317"/>
      <c r="L91" s="318"/>
    </row>
    <row r="92" spans="1:18" x14ac:dyDescent="0.2">
      <c r="A92" s="88">
        <v>5</v>
      </c>
      <c r="B92" s="46">
        <v>209</v>
      </c>
      <c r="C92" s="254" t="s">
        <v>210</v>
      </c>
      <c r="D92" s="249"/>
      <c r="E92" s="290">
        <v>27</v>
      </c>
      <c r="F92" s="299">
        <f t="shared" si="14"/>
        <v>54</v>
      </c>
      <c r="G92" s="231">
        <f t="shared" si="15"/>
        <v>27</v>
      </c>
      <c r="H92" s="314"/>
      <c r="I92" s="316"/>
      <c r="J92" s="64"/>
      <c r="K92" s="317"/>
      <c r="L92" s="318"/>
      <c r="N92" s="121">
        <f>G88+G89+G90+G91+G92+G93+G94+G95</f>
        <v>221</v>
      </c>
      <c r="R92" s="138">
        <f>G88+G89+G90+G91+G92+G94+G95</f>
        <v>194</v>
      </c>
    </row>
    <row r="93" spans="1:18" x14ac:dyDescent="0.2">
      <c r="A93" s="88">
        <v>6</v>
      </c>
      <c r="B93" s="46">
        <v>210</v>
      </c>
      <c r="C93" s="254" t="s">
        <v>211</v>
      </c>
      <c r="D93" s="249"/>
      <c r="E93" s="290">
        <v>27</v>
      </c>
      <c r="F93" s="299">
        <f t="shared" si="14"/>
        <v>54</v>
      </c>
      <c r="G93" s="231">
        <f t="shared" si="15"/>
        <v>27</v>
      </c>
      <c r="H93" s="314"/>
      <c r="I93" s="316"/>
      <c r="J93" s="64"/>
      <c r="K93" s="317"/>
      <c r="L93" s="318"/>
    </row>
    <row r="94" spans="1:18" x14ac:dyDescent="0.2">
      <c r="A94" s="88">
        <v>7</v>
      </c>
      <c r="B94" s="46">
        <v>211</v>
      </c>
      <c r="C94" s="254" t="s">
        <v>212</v>
      </c>
      <c r="D94" s="249"/>
      <c r="E94" s="290">
        <v>30</v>
      </c>
      <c r="F94" s="299">
        <f t="shared" si="14"/>
        <v>60</v>
      </c>
      <c r="G94" s="231">
        <f t="shared" si="15"/>
        <v>30</v>
      </c>
      <c r="H94" s="314"/>
      <c r="I94" s="316"/>
      <c r="J94" s="64"/>
      <c r="K94" s="317"/>
      <c r="L94" s="318"/>
    </row>
    <row r="95" spans="1:18" x14ac:dyDescent="0.2">
      <c r="A95" s="88">
        <v>8</v>
      </c>
      <c r="B95" s="46">
        <v>212</v>
      </c>
      <c r="C95" s="254" t="s">
        <v>213</v>
      </c>
      <c r="D95" s="249"/>
      <c r="E95" s="290">
        <v>22</v>
      </c>
      <c r="F95" s="299">
        <f t="shared" si="14"/>
        <v>44</v>
      </c>
      <c r="G95" s="231">
        <f t="shared" si="15"/>
        <v>22</v>
      </c>
      <c r="H95" s="314"/>
      <c r="I95" s="316"/>
      <c r="J95" s="64"/>
      <c r="K95" s="317"/>
      <c r="L95" s="318"/>
    </row>
    <row r="96" spans="1:18" ht="20.25" x14ac:dyDescent="0.2">
      <c r="A96" s="129"/>
      <c r="B96" s="97" t="s">
        <v>448</v>
      </c>
      <c r="C96" s="194" t="s">
        <v>103</v>
      </c>
      <c r="D96" s="89"/>
      <c r="E96" s="291"/>
      <c r="F96" s="291"/>
      <c r="G96" s="47"/>
      <c r="H96" s="47"/>
      <c r="I96" s="294"/>
      <c r="J96" s="101"/>
      <c r="K96" s="101"/>
      <c r="L96" s="130"/>
    </row>
    <row r="97" spans="1:14" x14ac:dyDescent="0.2">
      <c r="A97" s="88">
        <v>1</v>
      </c>
      <c r="B97" s="46">
        <v>269</v>
      </c>
      <c r="C97" s="243" t="s">
        <v>214</v>
      </c>
      <c r="D97" s="118"/>
      <c r="E97" s="290">
        <v>9</v>
      </c>
      <c r="F97" s="299">
        <f t="shared" ref="F97:F99" si="16">E97*2</f>
        <v>18</v>
      </c>
      <c r="G97" s="231">
        <f>E97</f>
        <v>9</v>
      </c>
      <c r="H97" s="314"/>
      <c r="I97" s="315">
        <f>F97+F98+F99+F100+F101+F102+F103+F104-F100</f>
        <v>172</v>
      </c>
      <c r="J97" s="64"/>
      <c r="K97" s="317">
        <v>2.9861111111111113E-3</v>
      </c>
      <c r="L97" s="318">
        <v>22</v>
      </c>
    </row>
    <row r="98" spans="1:14" x14ac:dyDescent="0.2">
      <c r="A98" s="88">
        <v>2</v>
      </c>
      <c r="B98" s="46">
        <v>270</v>
      </c>
      <c r="C98" s="243" t="s">
        <v>215</v>
      </c>
      <c r="D98" s="118"/>
      <c r="E98" s="290">
        <v>11</v>
      </c>
      <c r="F98" s="299">
        <f t="shared" si="16"/>
        <v>22</v>
      </c>
      <c r="G98" s="231">
        <f t="shared" ref="G98:G104" si="17">E98</f>
        <v>11</v>
      </c>
      <c r="H98" s="314"/>
      <c r="I98" s="316"/>
      <c r="J98" s="64"/>
      <c r="K98" s="317"/>
      <c r="L98" s="318"/>
    </row>
    <row r="99" spans="1:14" x14ac:dyDescent="0.2">
      <c r="A99" s="88">
        <v>3</v>
      </c>
      <c r="B99" s="46">
        <v>271</v>
      </c>
      <c r="C99" s="243" t="s">
        <v>216</v>
      </c>
      <c r="D99" s="118"/>
      <c r="E99" s="290">
        <v>15</v>
      </c>
      <c r="F99" s="299">
        <f t="shared" si="16"/>
        <v>30</v>
      </c>
      <c r="G99" s="231">
        <f t="shared" si="17"/>
        <v>15</v>
      </c>
      <c r="H99" s="314"/>
      <c r="I99" s="316"/>
      <c r="J99" s="64"/>
      <c r="K99" s="317"/>
      <c r="L99" s="318"/>
    </row>
    <row r="100" spans="1:14" x14ac:dyDescent="0.2">
      <c r="A100" s="88">
        <v>4</v>
      </c>
      <c r="B100" s="46">
        <v>272</v>
      </c>
      <c r="C100" s="243" t="s">
        <v>217</v>
      </c>
      <c r="D100" s="118"/>
      <c r="E100" s="289">
        <v>4</v>
      </c>
      <c r="F100" s="289"/>
      <c r="G100" s="231">
        <f t="shared" si="17"/>
        <v>4</v>
      </c>
      <c r="H100" s="314"/>
      <c r="I100" s="316"/>
      <c r="J100" s="64"/>
      <c r="K100" s="317"/>
      <c r="L100" s="318"/>
    </row>
    <row r="101" spans="1:14" x14ac:dyDescent="0.2">
      <c r="A101" s="88">
        <v>5</v>
      </c>
      <c r="B101" s="46">
        <v>273</v>
      </c>
      <c r="C101" s="243" t="s">
        <v>218</v>
      </c>
      <c r="D101" s="118"/>
      <c r="E101" s="290">
        <v>14</v>
      </c>
      <c r="F101" s="299">
        <f t="shared" ref="F101:F104" si="18">E101*2</f>
        <v>28</v>
      </c>
      <c r="G101" s="231">
        <f t="shared" si="17"/>
        <v>14</v>
      </c>
      <c r="H101" s="314"/>
      <c r="I101" s="316"/>
      <c r="J101" s="64"/>
      <c r="K101" s="317"/>
      <c r="L101" s="318"/>
      <c r="N101" s="121">
        <f>G97+G98+G99+G100+G101+G102+G103+G104</f>
        <v>90</v>
      </c>
    </row>
    <row r="102" spans="1:14" x14ac:dyDescent="0.2">
      <c r="A102" s="88">
        <v>6</v>
      </c>
      <c r="B102" s="46">
        <v>274</v>
      </c>
      <c r="C102" s="243" t="s">
        <v>219</v>
      </c>
      <c r="D102" s="118"/>
      <c r="E102" s="290">
        <v>25</v>
      </c>
      <c r="F102" s="299">
        <f t="shared" si="18"/>
        <v>50</v>
      </c>
      <c r="G102" s="231">
        <f t="shared" si="17"/>
        <v>25</v>
      </c>
      <c r="H102" s="314"/>
      <c r="I102" s="316"/>
      <c r="J102" s="64"/>
      <c r="K102" s="317"/>
      <c r="L102" s="318"/>
    </row>
    <row r="103" spans="1:14" x14ac:dyDescent="0.2">
      <c r="A103" s="88">
        <v>7</v>
      </c>
      <c r="B103" s="46">
        <v>275</v>
      </c>
      <c r="C103" s="243" t="s">
        <v>220</v>
      </c>
      <c r="D103" s="118"/>
      <c r="E103" s="290">
        <v>5</v>
      </c>
      <c r="F103" s="299">
        <f t="shared" si="18"/>
        <v>10</v>
      </c>
      <c r="G103" s="231">
        <f t="shared" si="17"/>
        <v>5</v>
      </c>
      <c r="H103" s="314"/>
      <c r="I103" s="316"/>
      <c r="J103" s="64"/>
      <c r="K103" s="317"/>
      <c r="L103" s="318"/>
    </row>
    <row r="104" spans="1:14" x14ac:dyDescent="0.2">
      <c r="A104" s="88">
        <v>8</v>
      </c>
      <c r="B104" s="46">
        <v>276</v>
      </c>
      <c r="C104" s="243" t="s">
        <v>221</v>
      </c>
      <c r="D104" s="118"/>
      <c r="E104" s="290">
        <v>7</v>
      </c>
      <c r="F104" s="299">
        <f t="shared" si="18"/>
        <v>14</v>
      </c>
      <c r="G104" s="231">
        <f t="shared" si="17"/>
        <v>7</v>
      </c>
      <c r="H104" s="314"/>
      <c r="I104" s="316"/>
      <c r="J104" s="64"/>
      <c r="K104" s="317"/>
      <c r="L104" s="318"/>
    </row>
    <row r="105" spans="1:14" ht="20.25" x14ac:dyDescent="0.25">
      <c r="A105" s="129"/>
      <c r="B105" s="97" t="s">
        <v>449</v>
      </c>
      <c r="C105" s="195" t="s">
        <v>104</v>
      </c>
      <c r="D105" s="89"/>
      <c r="E105" s="291"/>
      <c r="F105" s="291"/>
      <c r="G105" s="47"/>
      <c r="H105" s="47"/>
      <c r="I105" s="294"/>
      <c r="J105" s="101"/>
      <c r="K105" s="101"/>
      <c r="L105" s="130"/>
    </row>
    <row r="106" spans="1:14" x14ac:dyDescent="0.2">
      <c r="A106" s="88">
        <v>1</v>
      </c>
      <c r="B106" s="46">
        <v>326</v>
      </c>
      <c r="C106" s="271" t="s">
        <v>427</v>
      </c>
      <c r="D106" s="118"/>
      <c r="E106" s="290">
        <v>42</v>
      </c>
      <c r="F106" s="299">
        <f t="shared" ref="F106:F109" si="19">E106*2</f>
        <v>84</v>
      </c>
      <c r="G106" s="231">
        <f>E106</f>
        <v>42</v>
      </c>
      <c r="H106" s="314"/>
      <c r="I106" s="315">
        <f>F106+F107+F108+F109+F110+F111+F112+F113-F110</f>
        <v>516</v>
      </c>
      <c r="J106" s="64"/>
      <c r="K106" s="317">
        <v>3.5879629629629629E-3</v>
      </c>
      <c r="L106" s="321">
        <v>1</v>
      </c>
    </row>
    <row r="107" spans="1:14" x14ac:dyDescent="0.2">
      <c r="A107" s="88">
        <v>2</v>
      </c>
      <c r="B107" s="46">
        <v>327</v>
      </c>
      <c r="C107" s="139" t="s">
        <v>105</v>
      </c>
      <c r="D107" s="118"/>
      <c r="E107" s="290">
        <v>39</v>
      </c>
      <c r="F107" s="299">
        <f t="shared" si="19"/>
        <v>78</v>
      </c>
      <c r="G107" s="231">
        <f t="shared" ref="G107:G113" si="20">E107</f>
        <v>39</v>
      </c>
      <c r="H107" s="314"/>
      <c r="I107" s="316"/>
      <c r="J107" s="64"/>
      <c r="K107" s="317"/>
      <c r="L107" s="321"/>
    </row>
    <row r="108" spans="1:14" x14ac:dyDescent="0.2">
      <c r="A108" s="88">
        <v>3</v>
      </c>
      <c r="B108" s="46">
        <v>328</v>
      </c>
      <c r="C108" s="243" t="s">
        <v>109</v>
      </c>
      <c r="D108" s="118"/>
      <c r="E108" s="290">
        <v>33</v>
      </c>
      <c r="F108" s="299">
        <f t="shared" si="19"/>
        <v>66</v>
      </c>
      <c r="G108" s="231">
        <f t="shared" si="20"/>
        <v>33</v>
      </c>
      <c r="H108" s="314"/>
      <c r="I108" s="316"/>
      <c r="J108" s="64"/>
      <c r="K108" s="317"/>
      <c r="L108" s="321"/>
    </row>
    <row r="109" spans="1:14" x14ac:dyDescent="0.2">
      <c r="A109" s="88">
        <v>4</v>
      </c>
      <c r="B109" s="46">
        <v>329</v>
      </c>
      <c r="C109" s="243" t="s">
        <v>108</v>
      </c>
      <c r="D109" s="118"/>
      <c r="E109" s="290">
        <v>39</v>
      </c>
      <c r="F109" s="299">
        <f t="shared" si="19"/>
        <v>78</v>
      </c>
      <c r="G109" s="231">
        <f t="shared" si="20"/>
        <v>39</v>
      </c>
      <c r="H109" s="314"/>
      <c r="I109" s="316"/>
      <c r="J109" s="64"/>
      <c r="K109" s="317"/>
      <c r="L109" s="321"/>
    </row>
    <row r="110" spans="1:14" x14ac:dyDescent="0.2">
      <c r="A110" s="88">
        <v>5</v>
      </c>
      <c r="B110" s="46">
        <v>330</v>
      </c>
      <c r="C110" s="139" t="s">
        <v>107</v>
      </c>
      <c r="D110" s="118"/>
      <c r="E110" s="289">
        <v>30</v>
      </c>
      <c r="F110" s="289"/>
      <c r="G110" s="231">
        <f t="shared" si="20"/>
        <v>30</v>
      </c>
      <c r="H110" s="314"/>
      <c r="I110" s="316"/>
      <c r="J110" s="64"/>
      <c r="K110" s="317"/>
      <c r="L110" s="321"/>
      <c r="N110" s="121">
        <f>G106+G107+G108+G109+G110+G111+G112+G113</f>
        <v>288</v>
      </c>
    </row>
    <row r="111" spans="1:14" x14ac:dyDescent="0.2">
      <c r="A111" s="88">
        <v>6</v>
      </c>
      <c r="B111" s="46">
        <v>331</v>
      </c>
      <c r="C111" s="139" t="s">
        <v>222</v>
      </c>
      <c r="D111" s="118"/>
      <c r="E111" s="290">
        <v>37</v>
      </c>
      <c r="F111" s="299">
        <f t="shared" ref="F111:F113" si="21">E111*2</f>
        <v>74</v>
      </c>
      <c r="G111" s="231">
        <f t="shared" si="20"/>
        <v>37</v>
      </c>
      <c r="H111" s="314"/>
      <c r="I111" s="316"/>
      <c r="J111" s="64"/>
      <c r="K111" s="317"/>
      <c r="L111" s="321"/>
    </row>
    <row r="112" spans="1:14" x14ac:dyDescent="0.2">
      <c r="A112" s="88">
        <v>7</v>
      </c>
      <c r="B112" s="46">
        <v>332</v>
      </c>
      <c r="C112" s="139" t="s">
        <v>106</v>
      </c>
      <c r="D112" s="118"/>
      <c r="E112" s="290">
        <v>32</v>
      </c>
      <c r="F112" s="299">
        <f t="shared" si="21"/>
        <v>64</v>
      </c>
      <c r="G112" s="231">
        <f t="shared" si="20"/>
        <v>32</v>
      </c>
      <c r="H112" s="314"/>
      <c r="I112" s="316"/>
      <c r="J112" s="64"/>
      <c r="K112" s="317"/>
      <c r="L112" s="321"/>
    </row>
    <row r="113" spans="1:14" x14ac:dyDescent="0.2">
      <c r="A113" s="88">
        <v>8</v>
      </c>
      <c r="B113" s="46">
        <v>333</v>
      </c>
      <c r="C113" s="139" t="s">
        <v>223</v>
      </c>
      <c r="D113" s="118"/>
      <c r="E113" s="290">
        <v>36</v>
      </c>
      <c r="F113" s="299">
        <f t="shared" si="21"/>
        <v>72</v>
      </c>
      <c r="G113" s="231">
        <f t="shared" si="20"/>
        <v>36</v>
      </c>
      <c r="H113" s="314"/>
      <c r="I113" s="316"/>
      <c r="J113" s="64"/>
      <c r="K113" s="317"/>
      <c r="L113" s="321"/>
    </row>
    <row r="114" spans="1:14" ht="20.25" x14ac:dyDescent="0.2">
      <c r="A114" s="129"/>
      <c r="B114" s="97" t="s">
        <v>450</v>
      </c>
      <c r="C114" s="196" t="s">
        <v>110</v>
      </c>
      <c r="D114" s="89"/>
      <c r="E114" s="291"/>
      <c r="F114" s="291"/>
      <c r="G114" s="47"/>
      <c r="H114" s="47"/>
      <c r="I114" s="294"/>
      <c r="J114" s="104"/>
      <c r="K114" s="104"/>
      <c r="L114" s="132"/>
    </row>
    <row r="115" spans="1:14" x14ac:dyDescent="0.2">
      <c r="A115" s="88">
        <v>1</v>
      </c>
      <c r="B115" s="46">
        <v>168</v>
      </c>
      <c r="C115" s="255" t="s">
        <v>225</v>
      </c>
      <c r="D115" s="118"/>
      <c r="E115" s="290">
        <v>10</v>
      </c>
      <c r="F115" s="299">
        <f t="shared" ref="F115:F118" si="22">E115*2</f>
        <v>20</v>
      </c>
      <c r="G115" s="231">
        <f>E115</f>
        <v>10</v>
      </c>
      <c r="H115" s="314"/>
      <c r="I115" s="315">
        <f>F115+F116+F117+F118+F119+F120+F121+F122-F119</f>
        <v>184</v>
      </c>
      <c r="J115" s="64"/>
      <c r="K115" s="317">
        <v>5.9375000000000009E-3</v>
      </c>
      <c r="L115" s="318">
        <v>20</v>
      </c>
    </row>
    <row r="116" spans="1:14" x14ac:dyDescent="0.2">
      <c r="A116" s="88">
        <v>2</v>
      </c>
      <c r="B116" s="46">
        <v>167</v>
      </c>
      <c r="C116" s="255" t="s">
        <v>226</v>
      </c>
      <c r="D116" s="118"/>
      <c r="E116" s="290">
        <v>14</v>
      </c>
      <c r="F116" s="299">
        <f t="shared" si="22"/>
        <v>28</v>
      </c>
      <c r="G116" s="231">
        <f t="shared" ref="G116:G122" si="23">E116</f>
        <v>14</v>
      </c>
      <c r="H116" s="314"/>
      <c r="I116" s="316"/>
      <c r="J116" s="64"/>
      <c r="K116" s="317"/>
      <c r="L116" s="318"/>
    </row>
    <row r="117" spans="1:14" x14ac:dyDescent="0.2">
      <c r="A117" s="88">
        <v>3</v>
      </c>
      <c r="B117" s="46">
        <v>166</v>
      </c>
      <c r="C117" s="139" t="s">
        <v>224</v>
      </c>
      <c r="D117" s="118"/>
      <c r="E117" s="290">
        <v>10</v>
      </c>
      <c r="F117" s="299">
        <f t="shared" si="22"/>
        <v>20</v>
      </c>
      <c r="G117" s="231">
        <f t="shared" si="23"/>
        <v>10</v>
      </c>
      <c r="H117" s="314"/>
      <c r="I117" s="316"/>
      <c r="J117" s="64"/>
      <c r="K117" s="317"/>
      <c r="L117" s="318"/>
    </row>
    <row r="118" spans="1:14" x14ac:dyDescent="0.2">
      <c r="A118" s="88">
        <v>4</v>
      </c>
      <c r="B118" s="46">
        <v>165</v>
      </c>
      <c r="C118" s="139" t="s">
        <v>435</v>
      </c>
      <c r="D118" s="118"/>
      <c r="E118" s="290">
        <v>12</v>
      </c>
      <c r="F118" s="299">
        <f t="shared" si="22"/>
        <v>24</v>
      </c>
      <c r="G118" s="231">
        <f t="shared" si="23"/>
        <v>12</v>
      </c>
      <c r="H118" s="314"/>
      <c r="I118" s="316"/>
      <c r="J118" s="64"/>
      <c r="K118" s="317"/>
      <c r="L118" s="318"/>
      <c r="N118" s="121">
        <f>G115+G116+G117+G118+G119+G120+G121+G122</f>
        <v>99</v>
      </c>
    </row>
    <row r="119" spans="1:14" x14ac:dyDescent="0.2">
      <c r="A119" s="88">
        <v>5</v>
      </c>
      <c r="B119" s="46">
        <v>164</v>
      </c>
      <c r="C119" s="139" t="s">
        <v>111</v>
      </c>
      <c r="D119" s="118"/>
      <c r="E119" s="289">
        <v>7</v>
      </c>
      <c r="F119" s="289"/>
      <c r="G119" s="231">
        <f t="shared" si="23"/>
        <v>7</v>
      </c>
      <c r="H119" s="314"/>
      <c r="I119" s="316"/>
      <c r="J119" s="64"/>
      <c r="K119" s="317"/>
      <c r="L119" s="318"/>
    </row>
    <row r="120" spans="1:14" x14ac:dyDescent="0.2">
      <c r="A120" s="88">
        <v>6</v>
      </c>
      <c r="B120" s="46">
        <v>163</v>
      </c>
      <c r="C120" s="139" t="s">
        <v>227</v>
      </c>
      <c r="D120" s="118"/>
      <c r="E120" s="290">
        <v>13</v>
      </c>
      <c r="F120" s="299">
        <f t="shared" ref="F120:F122" si="24">E120*2</f>
        <v>26</v>
      </c>
      <c r="G120" s="231">
        <f t="shared" si="23"/>
        <v>13</v>
      </c>
      <c r="H120" s="314"/>
      <c r="I120" s="316"/>
      <c r="J120" s="64"/>
      <c r="K120" s="317"/>
      <c r="L120" s="318"/>
    </row>
    <row r="121" spans="1:14" x14ac:dyDescent="0.2">
      <c r="A121" s="88">
        <v>7</v>
      </c>
      <c r="B121" s="46">
        <v>162</v>
      </c>
      <c r="C121" s="139" t="s">
        <v>113</v>
      </c>
      <c r="D121" s="118"/>
      <c r="E121" s="290">
        <v>15</v>
      </c>
      <c r="F121" s="299">
        <f t="shared" si="24"/>
        <v>30</v>
      </c>
      <c r="G121" s="231">
        <f t="shared" si="23"/>
        <v>15</v>
      </c>
      <c r="H121" s="314"/>
      <c r="I121" s="316"/>
      <c r="J121" s="64"/>
      <c r="K121" s="317"/>
      <c r="L121" s="318"/>
    </row>
    <row r="122" spans="1:14" x14ac:dyDescent="0.2">
      <c r="A122" s="88">
        <v>8</v>
      </c>
      <c r="B122" s="46">
        <v>161</v>
      </c>
      <c r="C122" s="139" t="s">
        <v>112</v>
      </c>
      <c r="D122" s="118"/>
      <c r="E122" s="290">
        <v>18</v>
      </c>
      <c r="F122" s="299">
        <f t="shared" si="24"/>
        <v>36</v>
      </c>
      <c r="G122" s="231">
        <f t="shared" si="23"/>
        <v>18</v>
      </c>
      <c r="H122" s="314"/>
      <c r="I122" s="316"/>
      <c r="J122" s="64"/>
      <c r="K122" s="317"/>
      <c r="L122" s="318"/>
    </row>
    <row r="123" spans="1:14" ht="20.25" x14ac:dyDescent="0.2">
      <c r="A123" s="129"/>
      <c r="B123" s="97" t="s">
        <v>451</v>
      </c>
      <c r="C123" s="196" t="s">
        <v>114</v>
      </c>
      <c r="D123" s="89"/>
      <c r="E123" s="291"/>
      <c r="F123" s="291"/>
      <c r="G123" s="47"/>
      <c r="H123" s="47"/>
      <c r="I123" s="294"/>
      <c r="J123" s="101"/>
      <c r="K123" s="101"/>
      <c r="L123" s="130"/>
    </row>
    <row r="124" spans="1:14" x14ac:dyDescent="0.2">
      <c r="A124" s="88">
        <v>1</v>
      </c>
      <c r="B124" s="46">
        <v>341</v>
      </c>
      <c r="C124" s="133" t="s">
        <v>234</v>
      </c>
      <c r="D124" s="118"/>
      <c r="E124" s="290">
        <v>19</v>
      </c>
      <c r="F124" s="299">
        <f t="shared" ref="F124:F128" si="25">E124*2</f>
        <v>38</v>
      </c>
      <c r="G124" s="231">
        <f>E124</f>
        <v>19</v>
      </c>
      <c r="H124" s="314"/>
      <c r="I124" s="315">
        <f>F124+F125+F126+F127+F128+F129+F130+F131-F129</f>
        <v>230</v>
      </c>
      <c r="J124" s="64"/>
      <c r="K124" s="317">
        <v>3.7037037037037034E-3</v>
      </c>
      <c r="L124" s="318">
        <v>19</v>
      </c>
    </row>
    <row r="125" spans="1:14" x14ac:dyDescent="0.2">
      <c r="A125" s="88">
        <v>2</v>
      </c>
      <c r="B125" s="46">
        <v>340</v>
      </c>
      <c r="C125" s="133" t="s">
        <v>230</v>
      </c>
      <c r="D125" s="118"/>
      <c r="E125" s="290">
        <v>19</v>
      </c>
      <c r="F125" s="299">
        <f t="shared" si="25"/>
        <v>38</v>
      </c>
      <c r="G125" s="231">
        <f t="shared" ref="G125:G131" si="26">E125</f>
        <v>19</v>
      </c>
      <c r="H125" s="314"/>
      <c r="I125" s="316"/>
      <c r="J125" s="64"/>
      <c r="K125" s="317"/>
      <c r="L125" s="318"/>
    </row>
    <row r="126" spans="1:14" x14ac:dyDescent="0.2">
      <c r="A126" s="88">
        <v>3</v>
      </c>
      <c r="B126" s="46">
        <v>339</v>
      </c>
      <c r="C126" s="133" t="s">
        <v>228</v>
      </c>
      <c r="D126" s="118"/>
      <c r="E126" s="290">
        <v>29</v>
      </c>
      <c r="F126" s="299">
        <f t="shared" si="25"/>
        <v>58</v>
      </c>
      <c r="G126" s="231">
        <f t="shared" si="26"/>
        <v>29</v>
      </c>
      <c r="H126" s="314"/>
      <c r="I126" s="316"/>
      <c r="J126" s="64"/>
      <c r="K126" s="317"/>
      <c r="L126" s="318"/>
    </row>
    <row r="127" spans="1:14" x14ac:dyDescent="0.2">
      <c r="A127" s="88">
        <v>4</v>
      </c>
      <c r="B127" s="46">
        <v>338</v>
      </c>
      <c r="C127" s="133" t="s">
        <v>233</v>
      </c>
      <c r="D127" s="118"/>
      <c r="E127" s="290">
        <v>14</v>
      </c>
      <c r="F127" s="299">
        <f t="shared" si="25"/>
        <v>28</v>
      </c>
      <c r="G127" s="231">
        <f t="shared" si="26"/>
        <v>14</v>
      </c>
      <c r="H127" s="314"/>
      <c r="I127" s="316"/>
      <c r="J127" s="64"/>
      <c r="K127" s="317"/>
      <c r="L127" s="318"/>
      <c r="N127" s="121">
        <f>G124+G125+G126+G127+G128+G129+G130+G131</f>
        <v>120</v>
      </c>
    </row>
    <row r="128" spans="1:14" x14ac:dyDescent="0.2">
      <c r="A128" s="88">
        <v>5</v>
      </c>
      <c r="B128" s="46">
        <v>337</v>
      </c>
      <c r="C128" s="133" t="s">
        <v>229</v>
      </c>
      <c r="D128" s="118"/>
      <c r="E128" s="290">
        <v>9</v>
      </c>
      <c r="F128" s="299">
        <f t="shared" si="25"/>
        <v>18</v>
      </c>
      <c r="G128" s="231">
        <f t="shared" si="26"/>
        <v>9</v>
      </c>
      <c r="H128" s="314"/>
      <c r="I128" s="316"/>
      <c r="J128" s="64"/>
      <c r="K128" s="317"/>
      <c r="L128" s="318"/>
    </row>
    <row r="129" spans="1:16" x14ac:dyDescent="0.2">
      <c r="A129" s="88">
        <v>6</v>
      </c>
      <c r="B129" s="46">
        <v>336</v>
      </c>
      <c r="C129" s="133" t="s">
        <v>232</v>
      </c>
      <c r="D129" s="118"/>
      <c r="E129" s="289">
        <v>5</v>
      </c>
      <c r="F129" s="289"/>
      <c r="G129" s="231">
        <f t="shared" si="26"/>
        <v>5</v>
      </c>
      <c r="H129" s="314"/>
      <c r="I129" s="316"/>
      <c r="J129" s="64"/>
      <c r="K129" s="317"/>
      <c r="L129" s="318"/>
    </row>
    <row r="130" spans="1:16" x14ac:dyDescent="0.2">
      <c r="A130" s="88">
        <v>7</v>
      </c>
      <c r="B130" s="46">
        <v>335</v>
      </c>
      <c r="C130" s="133" t="s">
        <v>231</v>
      </c>
      <c r="D130" s="118"/>
      <c r="E130" s="290">
        <v>12</v>
      </c>
      <c r="F130" s="299">
        <f t="shared" ref="F130:F131" si="27">E130*2</f>
        <v>24</v>
      </c>
      <c r="G130" s="231">
        <f t="shared" si="26"/>
        <v>12</v>
      </c>
      <c r="H130" s="314"/>
      <c r="I130" s="316"/>
      <c r="J130" s="64"/>
      <c r="K130" s="317"/>
      <c r="L130" s="318"/>
    </row>
    <row r="131" spans="1:16" x14ac:dyDescent="0.2">
      <c r="A131" s="88">
        <v>8</v>
      </c>
      <c r="B131" s="46">
        <v>334</v>
      </c>
      <c r="C131" s="133" t="s">
        <v>404</v>
      </c>
      <c r="D131" s="118"/>
      <c r="E131" s="290">
        <v>13</v>
      </c>
      <c r="F131" s="299">
        <f t="shared" si="27"/>
        <v>26</v>
      </c>
      <c r="G131" s="231">
        <f t="shared" si="26"/>
        <v>13</v>
      </c>
      <c r="H131" s="314"/>
      <c r="I131" s="316"/>
      <c r="J131" s="64"/>
      <c r="K131" s="317"/>
      <c r="L131" s="318"/>
    </row>
    <row r="132" spans="1:16" ht="20.25" x14ac:dyDescent="0.2">
      <c r="A132" s="129"/>
      <c r="B132" s="97" t="s">
        <v>452</v>
      </c>
      <c r="C132" s="196" t="s">
        <v>115</v>
      </c>
      <c r="D132" s="89"/>
      <c r="E132" s="291"/>
      <c r="F132" s="291"/>
      <c r="G132" s="47"/>
      <c r="H132" s="47"/>
      <c r="I132" s="294"/>
      <c r="J132" s="101"/>
      <c r="K132" s="101"/>
      <c r="L132" s="130"/>
    </row>
    <row r="133" spans="1:16" x14ac:dyDescent="0.2">
      <c r="A133" s="88">
        <v>1</v>
      </c>
      <c r="B133" s="46">
        <v>188</v>
      </c>
      <c r="C133" s="243" t="s">
        <v>235</v>
      </c>
      <c r="D133" s="118"/>
      <c r="E133" s="290">
        <v>29</v>
      </c>
      <c r="F133" s="299">
        <f t="shared" ref="F133:F135" si="28">E133*2</f>
        <v>58</v>
      </c>
      <c r="G133" s="231">
        <f>E133</f>
        <v>29</v>
      </c>
      <c r="H133" s="314"/>
      <c r="I133" s="315">
        <f>F133+F134+F135+F136+F137+F138+F139+F140-F136</f>
        <v>460</v>
      </c>
      <c r="J133" s="64"/>
      <c r="K133" s="317"/>
      <c r="L133" s="337">
        <v>3</v>
      </c>
    </row>
    <row r="134" spans="1:16" x14ac:dyDescent="0.2">
      <c r="A134" s="88">
        <v>2</v>
      </c>
      <c r="B134" s="46">
        <v>183</v>
      </c>
      <c r="C134" s="243" t="s">
        <v>236</v>
      </c>
      <c r="D134" s="118"/>
      <c r="E134" s="290">
        <v>33</v>
      </c>
      <c r="F134" s="299">
        <f t="shared" si="28"/>
        <v>66</v>
      </c>
      <c r="G134" s="231">
        <f t="shared" ref="G134:G140" si="29">E134</f>
        <v>33</v>
      </c>
      <c r="H134" s="314"/>
      <c r="I134" s="316"/>
      <c r="J134" s="64"/>
      <c r="K134" s="317"/>
      <c r="L134" s="337"/>
    </row>
    <row r="135" spans="1:16" x14ac:dyDescent="0.2">
      <c r="A135" s="88">
        <v>3</v>
      </c>
      <c r="B135" s="46">
        <v>181</v>
      </c>
      <c r="C135" s="243" t="s">
        <v>237</v>
      </c>
      <c r="D135" s="118"/>
      <c r="E135" s="290">
        <v>27</v>
      </c>
      <c r="F135" s="299">
        <f t="shared" si="28"/>
        <v>54</v>
      </c>
      <c r="G135" s="231">
        <f t="shared" si="29"/>
        <v>27</v>
      </c>
      <c r="H135" s="314"/>
      <c r="I135" s="316"/>
      <c r="J135" s="64"/>
      <c r="K135" s="317"/>
      <c r="L135" s="337"/>
    </row>
    <row r="136" spans="1:16" x14ac:dyDescent="0.2">
      <c r="A136" s="88">
        <v>4</v>
      </c>
      <c r="B136" s="46">
        <v>182</v>
      </c>
      <c r="C136" s="243" t="s">
        <v>238</v>
      </c>
      <c r="D136" s="118"/>
      <c r="E136" s="289">
        <v>21</v>
      </c>
      <c r="F136" s="289"/>
      <c r="G136" s="231">
        <f t="shared" si="29"/>
        <v>21</v>
      </c>
      <c r="H136" s="314"/>
      <c r="I136" s="316"/>
      <c r="J136" s="64"/>
      <c r="K136" s="317"/>
      <c r="L136" s="337"/>
    </row>
    <row r="137" spans="1:16" x14ac:dyDescent="0.2">
      <c r="A137" s="88">
        <v>5</v>
      </c>
      <c r="B137" s="46">
        <v>180</v>
      </c>
      <c r="C137" s="243" t="s">
        <v>239</v>
      </c>
      <c r="D137" s="118"/>
      <c r="E137" s="290">
        <v>39</v>
      </c>
      <c r="F137" s="299">
        <f t="shared" ref="F137:F140" si="30">E137*2</f>
        <v>78</v>
      </c>
      <c r="G137" s="231">
        <f t="shared" si="29"/>
        <v>39</v>
      </c>
      <c r="H137" s="314"/>
      <c r="I137" s="316"/>
      <c r="J137" s="64"/>
      <c r="K137" s="317"/>
      <c r="L137" s="337"/>
      <c r="N137" s="121">
        <f>G133+G134+G135+G136+G137+G138+G139+G140</f>
        <v>251</v>
      </c>
    </row>
    <row r="138" spans="1:16" x14ac:dyDescent="0.2">
      <c r="A138" s="88">
        <v>6</v>
      </c>
      <c r="B138" s="46">
        <v>179</v>
      </c>
      <c r="C138" s="272" t="s">
        <v>240</v>
      </c>
      <c r="D138" s="118"/>
      <c r="E138" s="290">
        <v>40</v>
      </c>
      <c r="F138" s="299">
        <f t="shared" si="30"/>
        <v>80</v>
      </c>
      <c r="G138" s="231">
        <f t="shared" si="29"/>
        <v>40</v>
      </c>
      <c r="H138" s="314"/>
      <c r="I138" s="316"/>
      <c r="J138" s="64"/>
      <c r="K138" s="317"/>
      <c r="L138" s="337"/>
    </row>
    <row r="139" spans="1:16" x14ac:dyDescent="0.2">
      <c r="A139" s="88">
        <v>7</v>
      </c>
      <c r="B139" s="46">
        <v>178</v>
      </c>
      <c r="C139" s="243" t="s">
        <v>241</v>
      </c>
      <c r="D139" s="118"/>
      <c r="E139" s="290">
        <v>29</v>
      </c>
      <c r="F139" s="299">
        <f t="shared" si="30"/>
        <v>58</v>
      </c>
      <c r="G139" s="231">
        <f t="shared" si="29"/>
        <v>29</v>
      </c>
      <c r="H139" s="314"/>
      <c r="I139" s="316"/>
      <c r="J139" s="64"/>
      <c r="K139" s="317"/>
      <c r="L139" s="337"/>
    </row>
    <row r="140" spans="1:16" x14ac:dyDescent="0.2">
      <c r="A140" s="88">
        <v>8</v>
      </c>
      <c r="B140" s="46">
        <v>177</v>
      </c>
      <c r="C140" s="256" t="s">
        <v>242</v>
      </c>
      <c r="D140" s="246"/>
      <c r="E140" s="290">
        <v>33</v>
      </c>
      <c r="F140" s="299">
        <f t="shared" si="30"/>
        <v>66</v>
      </c>
      <c r="G140" s="231">
        <f t="shared" si="29"/>
        <v>33</v>
      </c>
      <c r="H140" s="314"/>
      <c r="I140" s="316"/>
      <c r="J140" s="64"/>
      <c r="K140" s="317"/>
      <c r="L140" s="337"/>
    </row>
    <row r="141" spans="1:16" ht="20.25" x14ac:dyDescent="0.25">
      <c r="A141" s="129"/>
      <c r="B141" s="97" t="s">
        <v>453</v>
      </c>
      <c r="C141" s="195" t="s">
        <v>118</v>
      </c>
      <c r="D141" s="89"/>
      <c r="E141" s="291"/>
      <c r="F141" s="291"/>
      <c r="G141" s="47"/>
      <c r="H141" s="47"/>
      <c r="I141" s="294"/>
      <c r="J141" s="101"/>
      <c r="K141" s="101"/>
      <c r="L141" s="130"/>
      <c r="M141" s="188"/>
      <c r="N141" s="22"/>
      <c r="O141" s="189"/>
      <c r="P141" s="189"/>
    </row>
    <row r="142" spans="1:16" x14ac:dyDescent="0.2">
      <c r="A142" s="88">
        <v>1</v>
      </c>
      <c r="B142" s="46">
        <v>38</v>
      </c>
      <c r="C142" s="243" t="s">
        <v>256</v>
      </c>
      <c r="D142" s="118"/>
      <c r="E142" s="290">
        <v>27</v>
      </c>
      <c r="F142" s="299">
        <f t="shared" ref="F142:F148" si="31">E142*2</f>
        <v>54</v>
      </c>
      <c r="G142" s="231">
        <f>E142</f>
        <v>27</v>
      </c>
      <c r="H142" s="314"/>
      <c r="I142" s="315">
        <f>F142+F143+F144+F145+F146+F147+F148+F149-F149</f>
        <v>270</v>
      </c>
      <c r="J142" s="64"/>
      <c r="K142" s="317">
        <v>5.2314814814814819E-3</v>
      </c>
      <c r="L142" s="318">
        <v>14</v>
      </c>
      <c r="M142" s="188"/>
      <c r="N142" s="22"/>
      <c r="O142" s="189"/>
      <c r="P142" s="189"/>
    </row>
    <row r="143" spans="1:16" x14ac:dyDescent="0.2">
      <c r="A143" s="88">
        <v>2</v>
      </c>
      <c r="B143" s="46">
        <v>39</v>
      </c>
      <c r="C143" s="243" t="s">
        <v>257</v>
      </c>
      <c r="D143" s="118"/>
      <c r="E143" s="290">
        <v>14</v>
      </c>
      <c r="F143" s="299">
        <f t="shared" si="31"/>
        <v>28</v>
      </c>
      <c r="G143" s="231">
        <f t="shared" ref="G143:G149" si="32">E143</f>
        <v>14</v>
      </c>
      <c r="H143" s="314"/>
      <c r="I143" s="316"/>
      <c r="J143" s="64"/>
      <c r="K143" s="317"/>
      <c r="L143" s="318"/>
      <c r="M143" s="188"/>
      <c r="N143" s="22"/>
      <c r="O143" s="189"/>
      <c r="P143" s="189"/>
    </row>
    <row r="144" spans="1:16" x14ac:dyDescent="0.2">
      <c r="A144" s="88">
        <v>3</v>
      </c>
      <c r="B144" s="46">
        <v>40</v>
      </c>
      <c r="C144" s="243" t="s">
        <v>258</v>
      </c>
      <c r="D144" s="118"/>
      <c r="E144" s="290">
        <v>11</v>
      </c>
      <c r="F144" s="299">
        <f t="shared" si="31"/>
        <v>22</v>
      </c>
      <c r="G144" s="231">
        <f t="shared" si="32"/>
        <v>11</v>
      </c>
      <c r="H144" s="314"/>
      <c r="I144" s="316"/>
      <c r="J144" s="64"/>
      <c r="K144" s="317"/>
      <c r="L144" s="318"/>
      <c r="M144" s="188"/>
      <c r="N144" s="22"/>
      <c r="O144" s="189"/>
      <c r="P144" s="189"/>
    </row>
    <row r="145" spans="1:16" x14ac:dyDescent="0.2">
      <c r="A145" s="88">
        <v>4</v>
      </c>
      <c r="B145" s="46">
        <v>35</v>
      </c>
      <c r="C145" s="243" t="s">
        <v>259</v>
      </c>
      <c r="D145" s="118"/>
      <c r="E145" s="290">
        <v>24</v>
      </c>
      <c r="F145" s="299">
        <f t="shared" si="31"/>
        <v>48</v>
      </c>
      <c r="G145" s="231">
        <f t="shared" si="32"/>
        <v>24</v>
      </c>
      <c r="H145" s="314"/>
      <c r="I145" s="316"/>
      <c r="J145" s="64"/>
      <c r="K145" s="317"/>
      <c r="L145" s="318"/>
      <c r="M145" s="188"/>
      <c r="N145" s="22"/>
      <c r="O145" s="189"/>
      <c r="P145" s="189"/>
    </row>
    <row r="146" spans="1:16" x14ac:dyDescent="0.2">
      <c r="A146" s="88">
        <v>5</v>
      </c>
      <c r="B146" s="46">
        <v>36</v>
      </c>
      <c r="C146" s="243" t="s">
        <v>260</v>
      </c>
      <c r="D146" s="118"/>
      <c r="E146" s="290">
        <v>14</v>
      </c>
      <c r="F146" s="299">
        <f t="shared" si="31"/>
        <v>28</v>
      </c>
      <c r="G146" s="231">
        <f t="shared" si="32"/>
        <v>14</v>
      </c>
      <c r="H146" s="314"/>
      <c r="I146" s="316"/>
      <c r="J146" s="64"/>
      <c r="K146" s="317"/>
      <c r="L146" s="318"/>
      <c r="M146" s="188"/>
      <c r="N146" s="190">
        <f>G142+G143+G144+G145+G146+G147+G148+G149</f>
        <v>146</v>
      </c>
      <c r="O146" s="189"/>
      <c r="P146" s="189"/>
    </row>
    <row r="147" spans="1:16" x14ac:dyDescent="0.2">
      <c r="A147" s="88">
        <v>6</v>
      </c>
      <c r="B147" s="46">
        <v>37</v>
      </c>
      <c r="C147" s="243" t="s">
        <v>261</v>
      </c>
      <c r="D147" s="118"/>
      <c r="E147" s="290">
        <v>27</v>
      </c>
      <c r="F147" s="299">
        <f t="shared" si="31"/>
        <v>54</v>
      </c>
      <c r="G147" s="231">
        <f t="shared" si="32"/>
        <v>27</v>
      </c>
      <c r="H147" s="314"/>
      <c r="I147" s="316"/>
      <c r="J147" s="64"/>
      <c r="K147" s="317"/>
      <c r="L147" s="318"/>
      <c r="M147" s="188"/>
      <c r="N147" s="22"/>
      <c r="O147" s="189"/>
      <c r="P147" s="216" t="s">
        <v>264</v>
      </c>
    </row>
    <row r="148" spans="1:16" x14ac:dyDescent="0.2">
      <c r="A148" s="88">
        <v>7</v>
      </c>
      <c r="B148" s="46">
        <v>34</v>
      </c>
      <c r="C148" s="243" t="s">
        <v>262</v>
      </c>
      <c r="D148" s="118"/>
      <c r="E148" s="290">
        <v>18</v>
      </c>
      <c r="F148" s="299">
        <f t="shared" si="31"/>
        <v>36</v>
      </c>
      <c r="G148" s="231">
        <f t="shared" si="32"/>
        <v>18</v>
      </c>
      <c r="H148" s="314"/>
      <c r="I148" s="316"/>
      <c r="J148" s="64"/>
      <c r="K148" s="317"/>
      <c r="L148" s="318"/>
      <c r="M148" s="188"/>
      <c r="N148" s="22"/>
      <c r="O148" s="189"/>
      <c r="P148" s="189"/>
    </row>
    <row r="149" spans="1:16" x14ac:dyDescent="0.2">
      <c r="A149" s="88">
        <v>8</v>
      </c>
      <c r="B149" s="46">
        <v>33</v>
      </c>
      <c r="C149" s="243" t="s">
        <v>263</v>
      </c>
      <c r="D149" s="118"/>
      <c r="E149" s="289">
        <v>11</v>
      </c>
      <c r="F149" s="289"/>
      <c r="G149" s="231">
        <f t="shared" si="32"/>
        <v>11</v>
      </c>
      <c r="H149" s="314"/>
      <c r="I149" s="316"/>
      <c r="J149" s="64"/>
      <c r="K149" s="317"/>
      <c r="L149" s="318"/>
      <c r="M149" s="188"/>
      <c r="N149" s="22"/>
      <c r="O149" s="189"/>
      <c r="P149" s="189"/>
    </row>
    <row r="150" spans="1:16" s="189" customFormat="1" ht="20.25" x14ac:dyDescent="0.2">
      <c r="A150" s="129"/>
      <c r="B150" s="97" t="s">
        <v>454</v>
      </c>
      <c r="C150" s="196" t="s">
        <v>116</v>
      </c>
      <c r="D150" s="89"/>
      <c r="E150" s="291"/>
      <c r="F150" s="291"/>
      <c r="G150" s="47"/>
      <c r="H150" s="47"/>
      <c r="I150" s="294"/>
      <c r="J150" s="101"/>
      <c r="K150" s="101"/>
      <c r="L150" s="130"/>
      <c r="M150" s="188"/>
      <c r="N150" s="22"/>
    </row>
    <row r="151" spans="1:16" s="189" customFormat="1" x14ac:dyDescent="0.25">
      <c r="A151" s="88">
        <v>1</v>
      </c>
      <c r="B151" s="46">
        <v>319</v>
      </c>
      <c r="C151" s="136" t="s">
        <v>117</v>
      </c>
      <c r="D151" s="118"/>
      <c r="E151" s="290">
        <v>15</v>
      </c>
      <c r="F151" s="299">
        <f t="shared" ref="F151:F153" si="33">E151*2</f>
        <v>30</v>
      </c>
      <c r="G151" s="231">
        <f>E151</f>
        <v>15</v>
      </c>
      <c r="H151" s="314"/>
      <c r="I151" s="315">
        <f>F151+F152+F153+F154+F155+F156+F157+F158-F154</f>
        <v>264</v>
      </c>
      <c r="J151" s="64"/>
      <c r="K151" s="317"/>
      <c r="L151" s="318">
        <v>16</v>
      </c>
      <c r="M151" s="188"/>
      <c r="N151" s="22"/>
    </row>
    <row r="152" spans="1:16" s="189" customFormat="1" x14ac:dyDescent="0.25">
      <c r="A152" s="88">
        <v>2</v>
      </c>
      <c r="B152" s="46">
        <v>318</v>
      </c>
      <c r="C152" s="136" t="s">
        <v>243</v>
      </c>
      <c r="D152" s="118"/>
      <c r="E152" s="290">
        <v>26</v>
      </c>
      <c r="F152" s="299">
        <f t="shared" si="33"/>
        <v>52</v>
      </c>
      <c r="G152" s="231">
        <f t="shared" ref="G152:G158" si="34">E152</f>
        <v>26</v>
      </c>
      <c r="H152" s="314"/>
      <c r="I152" s="316"/>
      <c r="J152" s="64"/>
      <c r="K152" s="317"/>
      <c r="L152" s="318"/>
      <c r="M152" s="188"/>
      <c r="N152" s="22"/>
    </row>
    <row r="153" spans="1:16" s="189" customFormat="1" x14ac:dyDescent="0.25">
      <c r="A153" s="88">
        <v>3</v>
      </c>
      <c r="B153" s="46">
        <v>317</v>
      </c>
      <c r="C153" s="136" t="s">
        <v>244</v>
      </c>
      <c r="D153" s="118"/>
      <c r="E153" s="290">
        <v>26</v>
      </c>
      <c r="F153" s="299">
        <f t="shared" si="33"/>
        <v>52</v>
      </c>
      <c r="G153" s="231">
        <f t="shared" si="34"/>
        <v>26</v>
      </c>
      <c r="H153" s="314"/>
      <c r="I153" s="316"/>
      <c r="J153" s="64"/>
      <c r="K153" s="317"/>
      <c r="L153" s="318"/>
      <c r="M153" s="188"/>
      <c r="N153" s="22"/>
    </row>
    <row r="154" spans="1:16" s="189" customFormat="1" x14ac:dyDescent="0.25">
      <c r="A154" s="88">
        <v>4</v>
      </c>
      <c r="B154" s="46">
        <v>316</v>
      </c>
      <c r="C154" s="136" t="s">
        <v>245</v>
      </c>
      <c r="D154" s="118"/>
      <c r="E154" s="289">
        <v>4</v>
      </c>
      <c r="F154" s="289"/>
      <c r="G154" s="231">
        <f t="shared" si="34"/>
        <v>4</v>
      </c>
      <c r="H154" s="314"/>
      <c r="I154" s="316"/>
      <c r="J154" s="64"/>
      <c r="K154" s="317"/>
      <c r="L154" s="318"/>
      <c r="M154" s="188"/>
      <c r="N154" s="22"/>
    </row>
    <row r="155" spans="1:16" s="189" customFormat="1" x14ac:dyDescent="0.25">
      <c r="A155" s="88">
        <v>5</v>
      </c>
      <c r="B155" s="46">
        <v>315</v>
      </c>
      <c r="C155" s="136" t="s">
        <v>246</v>
      </c>
      <c r="D155" s="118"/>
      <c r="E155" s="290">
        <v>13</v>
      </c>
      <c r="F155" s="299">
        <f t="shared" ref="F155:F158" si="35">E155*2</f>
        <v>26</v>
      </c>
      <c r="G155" s="231">
        <f t="shared" si="34"/>
        <v>13</v>
      </c>
      <c r="H155" s="314"/>
      <c r="I155" s="316"/>
      <c r="J155" s="64"/>
      <c r="K155" s="317"/>
      <c r="L155" s="318"/>
      <c r="M155" s="188"/>
      <c r="N155" s="190">
        <f>G151+G152+G153+G154+G155+G156+G157+G158</f>
        <v>136</v>
      </c>
    </row>
    <row r="156" spans="1:16" s="189" customFormat="1" x14ac:dyDescent="0.25">
      <c r="A156" s="88">
        <v>6</v>
      </c>
      <c r="B156" s="46">
        <v>314</v>
      </c>
      <c r="C156" s="136" t="s">
        <v>247</v>
      </c>
      <c r="D156" s="118"/>
      <c r="E156" s="290">
        <v>4</v>
      </c>
      <c r="F156" s="299">
        <f t="shared" si="35"/>
        <v>8</v>
      </c>
      <c r="G156" s="231">
        <f t="shared" si="34"/>
        <v>4</v>
      </c>
      <c r="H156" s="314"/>
      <c r="I156" s="316"/>
      <c r="J156" s="64"/>
      <c r="K156" s="317"/>
      <c r="L156" s="318"/>
      <c r="M156" s="188"/>
      <c r="N156" s="22"/>
    </row>
    <row r="157" spans="1:16" s="189" customFormat="1" x14ac:dyDescent="0.25">
      <c r="A157" s="88">
        <v>7</v>
      </c>
      <c r="B157" s="46">
        <v>313</v>
      </c>
      <c r="C157" s="136" t="s">
        <v>426</v>
      </c>
      <c r="D157" s="118"/>
      <c r="E157" s="290">
        <v>32</v>
      </c>
      <c r="F157" s="299">
        <f t="shared" si="35"/>
        <v>64</v>
      </c>
      <c r="G157" s="231">
        <f t="shared" si="34"/>
        <v>32</v>
      </c>
      <c r="H157" s="314"/>
      <c r="I157" s="316"/>
      <c r="J157" s="64"/>
      <c r="K157" s="317"/>
      <c r="L157" s="318"/>
      <c r="M157" s="188"/>
      <c r="N157" s="22"/>
    </row>
    <row r="158" spans="1:16" s="189" customFormat="1" x14ac:dyDescent="0.25">
      <c r="A158" s="88">
        <v>8</v>
      </c>
      <c r="B158" s="46">
        <v>312</v>
      </c>
      <c r="C158" s="136" t="s">
        <v>248</v>
      </c>
      <c r="D158" s="246"/>
      <c r="E158" s="290">
        <v>16</v>
      </c>
      <c r="F158" s="299">
        <f t="shared" si="35"/>
        <v>32</v>
      </c>
      <c r="G158" s="231">
        <f t="shared" si="34"/>
        <v>16</v>
      </c>
      <c r="H158" s="314"/>
      <c r="I158" s="316"/>
      <c r="J158" s="64"/>
      <c r="K158" s="317"/>
      <c r="L158" s="318"/>
      <c r="M158" s="188"/>
      <c r="N158" s="22"/>
    </row>
    <row r="159" spans="1:16" s="189" customFormat="1" ht="20.25" x14ac:dyDescent="0.25">
      <c r="A159" s="129"/>
      <c r="B159" s="97" t="s">
        <v>455</v>
      </c>
      <c r="C159" s="195" t="s">
        <v>119</v>
      </c>
      <c r="D159" s="89"/>
      <c r="E159" s="291"/>
      <c r="F159" s="291"/>
      <c r="G159" s="47"/>
      <c r="H159" s="47"/>
      <c r="I159" s="294"/>
      <c r="J159" s="101"/>
      <c r="K159" s="101"/>
      <c r="L159" s="130"/>
      <c r="M159" s="188"/>
      <c r="N159" s="22"/>
    </row>
    <row r="160" spans="1:16" s="189" customFormat="1" x14ac:dyDescent="0.2">
      <c r="A160" s="88">
        <v>1</v>
      </c>
      <c r="B160" s="46">
        <v>84</v>
      </c>
      <c r="C160" s="243" t="s">
        <v>265</v>
      </c>
      <c r="D160" s="257"/>
      <c r="E160" s="290">
        <v>33</v>
      </c>
      <c r="F160" s="299">
        <f t="shared" ref="F160:F165" si="36">E160*2</f>
        <v>66</v>
      </c>
      <c r="G160" s="231">
        <f>E160</f>
        <v>33</v>
      </c>
      <c r="H160" s="314"/>
      <c r="I160" s="315">
        <f>F160+F161+F162+F163+F164+F165+F166+F167-F166</f>
        <v>412</v>
      </c>
      <c r="J160" s="64"/>
      <c r="K160" s="317">
        <v>6.9328703703703696E-3</v>
      </c>
      <c r="L160" s="318">
        <v>5</v>
      </c>
      <c r="M160" s="188"/>
      <c r="N160" s="22"/>
    </row>
    <row r="161" spans="1:14" s="189" customFormat="1" x14ac:dyDescent="0.2">
      <c r="A161" s="88">
        <v>2</v>
      </c>
      <c r="B161" s="46">
        <v>81</v>
      </c>
      <c r="C161" s="243" t="s">
        <v>266</v>
      </c>
      <c r="D161" s="258"/>
      <c r="E161" s="290">
        <v>29</v>
      </c>
      <c r="F161" s="299">
        <f t="shared" si="36"/>
        <v>58</v>
      </c>
      <c r="G161" s="231">
        <f t="shared" ref="G161:G167" si="37">E161</f>
        <v>29</v>
      </c>
      <c r="H161" s="314"/>
      <c r="I161" s="316"/>
      <c r="J161" s="64"/>
      <c r="K161" s="317"/>
      <c r="L161" s="318"/>
      <c r="M161" s="188"/>
      <c r="N161" s="22"/>
    </row>
    <row r="162" spans="1:14" s="189" customFormat="1" x14ac:dyDescent="0.2">
      <c r="A162" s="88">
        <v>3</v>
      </c>
      <c r="B162" s="46">
        <v>80</v>
      </c>
      <c r="C162" s="243" t="s">
        <v>267</v>
      </c>
      <c r="D162" s="257"/>
      <c r="E162" s="290">
        <v>21</v>
      </c>
      <c r="F162" s="299">
        <f t="shared" si="36"/>
        <v>42</v>
      </c>
      <c r="G162" s="231">
        <f t="shared" si="37"/>
        <v>21</v>
      </c>
      <c r="H162" s="314"/>
      <c r="I162" s="316"/>
      <c r="J162" s="64"/>
      <c r="K162" s="317"/>
      <c r="L162" s="318"/>
      <c r="M162" s="188"/>
      <c r="N162" s="22"/>
    </row>
    <row r="163" spans="1:14" s="189" customFormat="1" x14ac:dyDescent="0.2">
      <c r="A163" s="88">
        <v>4</v>
      </c>
      <c r="B163" s="46">
        <v>79</v>
      </c>
      <c r="C163" s="243" t="s">
        <v>268</v>
      </c>
      <c r="D163" s="257"/>
      <c r="E163" s="290">
        <v>36</v>
      </c>
      <c r="F163" s="299">
        <f t="shared" si="36"/>
        <v>72</v>
      </c>
      <c r="G163" s="231">
        <f t="shared" si="37"/>
        <v>36</v>
      </c>
      <c r="H163" s="314"/>
      <c r="I163" s="316"/>
      <c r="J163" s="64"/>
      <c r="K163" s="317"/>
      <c r="L163" s="318"/>
      <c r="M163" s="188"/>
      <c r="N163" s="22"/>
    </row>
    <row r="164" spans="1:14" s="189" customFormat="1" x14ac:dyDescent="0.2">
      <c r="A164" s="88">
        <v>5</v>
      </c>
      <c r="B164" s="46">
        <v>78</v>
      </c>
      <c r="C164" s="243" t="s">
        <v>269</v>
      </c>
      <c r="D164" s="257"/>
      <c r="E164" s="290">
        <v>33</v>
      </c>
      <c r="F164" s="299">
        <f t="shared" si="36"/>
        <v>66</v>
      </c>
      <c r="G164" s="231">
        <f t="shared" si="37"/>
        <v>33</v>
      </c>
      <c r="H164" s="314"/>
      <c r="I164" s="316"/>
      <c r="J164" s="64"/>
      <c r="K164" s="317"/>
      <c r="L164" s="318"/>
      <c r="M164" s="188"/>
      <c r="N164" s="190">
        <f>G160+G161+G162+G163+G164+G165+G166+G167</f>
        <v>223</v>
      </c>
    </row>
    <row r="165" spans="1:14" s="189" customFormat="1" x14ac:dyDescent="0.2">
      <c r="A165" s="88">
        <v>6</v>
      </c>
      <c r="B165" s="46">
        <v>77</v>
      </c>
      <c r="C165" s="256" t="s">
        <v>270</v>
      </c>
      <c r="D165" s="257"/>
      <c r="E165" s="290">
        <v>35</v>
      </c>
      <c r="F165" s="299">
        <f t="shared" si="36"/>
        <v>70</v>
      </c>
      <c r="G165" s="231">
        <f t="shared" si="37"/>
        <v>35</v>
      </c>
      <c r="H165" s="314"/>
      <c r="I165" s="316"/>
      <c r="J165" s="64"/>
      <c r="K165" s="317"/>
      <c r="L165" s="318"/>
      <c r="M165" s="188"/>
      <c r="N165" s="22"/>
    </row>
    <row r="166" spans="1:14" s="189" customFormat="1" x14ac:dyDescent="0.2">
      <c r="A166" s="88">
        <v>7</v>
      </c>
      <c r="B166" s="46">
        <v>82</v>
      </c>
      <c r="C166" s="256" t="s">
        <v>271</v>
      </c>
      <c r="D166" s="257"/>
      <c r="E166" s="289">
        <v>17</v>
      </c>
      <c r="F166" s="289"/>
      <c r="G166" s="231">
        <f t="shared" si="37"/>
        <v>17</v>
      </c>
      <c r="H166" s="314"/>
      <c r="I166" s="316"/>
      <c r="J166" s="64"/>
      <c r="K166" s="317"/>
      <c r="L166" s="318"/>
      <c r="M166" s="188"/>
      <c r="N166" s="22"/>
    </row>
    <row r="167" spans="1:14" s="189" customFormat="1" x14ac:dyDescent="0.2">
      <c r="A167" s="88">
        <v>8</v>
      </c>
      <c r="B167" s="46">
        <v>83</v>
      </c>
      <c r="C167" s="256" t="s">
        <v>272</v>
      </c>
      <c r="D167" s="257"/>
      <c r="E167" s="290">
        <v>19</v>
      </c>
      <c r="F167" s="299">
        <f>E167*2</f>
        <v>38</v>
      </c>
      <c r="G167" s="231">
        <f t="shared" si="37"/>
        <v>19</v>
      </c>
      <c r="H167" s="314"/>
      <c r="I167" s="316"/>
      <c r="J167" s="64"/>
      <c r="K167" s="317"/>
      <c r="L167" s="318"/>
      <c r="M167" s="188"/>
      <c r="N167" s="22"/>
    </row>
    <row r="168" spans="1:14" s="189" customFormat="1" ht="20.25" x14ac:dyDescent="0.25">
      <c r="A168" s="129"/>
      <c r="B168" s="97" t="s">
        <v>456</v>
      </c>
      <c r="C168" s="195" t="s">
        <v>120</v>
      </c>
      <c r="D168" s="89"/>
      <c r="E168" s="291"/>
      <c r="F168" s="291"/>
      <c r="G168" s="47"/>
      <c r="H168" s="47"/>
      <c r="I168" s="294"/>
      <c r="J168" s="101"/>
      <c r="K168" s="101"/>
      <c r="L168" s="130"/>
      <c r="M168" s="188"/>
      <c r="N168" s="22"/>
    </row>
    <row r="169" spans="1:14" s="189" customFormat="1" x14ac:dyDescent="0.25">
      <c r="A169" s="88">
        <v>1</v>
      </c>
      <c r="B169" s="46">
        <v>383</v>
      </c>
      <c r="C169" s="136" t="s">
        <v>319</v>
      </c>
      <c r="D169" s="119"/>
      <c r="E169" s="290">
        <v>4</v>
      </c>
      <c r="F169" s="299">
        <f t="shared" ref="F169:F175" si="38">E169*2</f>
        <v>8</v>
      </c>
      <c r="G169" s="231">
        <f>E169</f>
        <v>4</v>
      </c>
      <c r="H169" s="314"/>
      <c r="I169" s="315">
        <f>F169+F170+F171+F172+F173+F174+F175+F176</f>
        <v>60</v>
      </c>
      <c r="J169" s="64"/>
      <c r="K169" s="317">
        <v>3.9236111111111112E-3</v>
      </c>
      <c r="L169" s="318">
        <v>31</v>
      </c>
      <c r="M169" s="188"/>
      <c r="N169" s="22"/>
    </row>
    <row r="170" spans="1:14" s="189" customFormat="1" x14ac:dyDescent="0.25">
      <c r="A170" s="88">
        <v>2</v>
      </c>
      <c r="B170" s="46">
        <v>384</v>
      </c>
      <c r="C170" s="136" t="s">
        <v>320</v>
      </c>
      <c r="D170" s="119"/>
      <c r="E170" s="290">
        <v>0</v>
      </c>
      <c r="F170" s="299">
        <f t="shared" si="38"/>
        <v>0</v>
      </c>
      <c r="G170" s="231">
        <f t="shared" ref="G170:G176" si="39">E170</f>
        <v>0</v>
      </c>
      <c r="H170" s="314"/>
      <c r="I170" s="316"/>
      <c r="J170" s="64"/>
      <c r="K170" s="317"/>
      <c r="L170" s="318"/>
      <c r="M170" s="188"/>
      <c r="N170" s="22"/>
    </row>
    <row r="171" spans="1:14" s="189" customFormat="1" x14ac:dyDescent="0.25">
      <c r="A171" s="88">
        <v>3</v>
      </c>
      <c r="B171" s="46">
        <v>386</v>
      </c>
      <c r="C171" s="136" t="s">
        <v>321</v>
      </c>
      <c r="D171" s="119"/>
      <c r="E171" s="290">
        <v>0</v>
      </c>
      <c r="F171" s="299">
        <f t="shared" si="38"/>
        <v>0</v>
      </c>
      <c r="G171" s="231">
        <f t="shared" si="39"/>
        <v>0</v>
      </c>
      <c r="H171" s="314"/>
      <c r="I171" s="316"/>
      <c r="J171" s="64"/>
      <c r="K171" s="317"/>
      <c r="L171" s="318"/>
      <c r="M171" s="188"/>
      <c r="N171" s="22"/>
    </row>
    <row r="172" spans="1:14" s="189" customFormat="1" x14ac:dyDescent="0.25">
      <c r="A172" s="88">
        <v>4</v>
      </c>
      <c r="B172" s="46">
        <v>387</v>
      </c>
      <c r="C172" s="136" t="s">
        <v>323</v>
      </c>
      <c r="D172" s="119"/>
      <c r="E172" s="290">
        <v>8</v>
      </c>
      <c r="F172" s="299">
        <f t="shared" si="38"/>
        <v>16</v>
      </c>
      <c r="G172" s="231">
        <f t="shared" si="39"/>
        <v>8</v>
      </c>
      <c r="H172" s="314"/>
      <c r="I172" s="316"/>
      <c r="J172" s="64"/>
      <c r="K172" s="317"/>
      <c r="L172" s="318"/>
      <c r="M172" s="188"/>
      <c r="N172" s="190">
        <f>G169+G170+G171+G172+G173+G174+G175+G176</f>
        <v>30</v>
      </c>
    </row>
    <row r="173" spans="1:14" s="189" customFormat="1" x14ac:dyDescent="0.25">
      <c r="A173" s="88">
        <v>5</v>
      </c>
      <c r="B173" s="46">
        <v>381</v>
      </c>
      <c r="C173" s="136" t="s">
        <v>324</v>
      </c>
      <c r="D173" s="119"/>
      <c r="E173" s="290">
        <v>6</v>
      </c>
      <c r="F173" s="299">
        <f t="shared" si="38"/>
        <v>12</v>
      </c>
      <c r="G173" s="231">
        <f t="shared" si="39"/>
        <v>6</v>
      </c>
      <c r="H173" s="314"/>
      <c r="I173" s="316"/>
      <c r="J173" s="64"/>
      <c r="K173" s="317"/>
      <c r="L173" s="318"/>
      <c r="M173" s="188"/>
      <c r="N173" s="22"/>
    </row>
    <row r="174" spans="1:14" s="189" customFormat="1" x14ac:dyDescent="0.25">
      <c r="A174" s="88">
        <v>6</v>
      </c>
      <c r="B174" s="46">
        <v>380</v>
      </c>
      <c r="C174" s="136" t="s">
        <v>322</v>
      </c>
      <c r="D174" s="119"/>
      <c r="E174" s="290">
        <v>12</v>
      </c>
      <c r="F174" s="299">
        <f t="shared" si="38"/>
        <v>24</v>
      </c>
      <c r="G174" s="231">
        <f t="shared" si="39"/>
        <v>12</v>
      </c>
      <c r="H174" s="314"/>
      <c r="I174" s="316"/>
      <c r="J174" s="64"/>
      <c r="K174" s="317"/>
      <c r="L174" s="318"/>
      <c r="M174" s="188"/>
      <c r="N174" s="22"/>
    </row>
    <row r="175" spans="1:14" s="189" customFormat="1" x14ac:dyDescent="0.25">
      <c r="A175" s="88">
        <v>7</v>
      </c>
      <c r="B175" s="46">
        <v>385</v>
      </c>
      <c r="C175" s="136" t="s">
        <v>429</v>
      </c>
      <c r="D175" s="119"/>
      <c r="E175" s="290">
        <v>0</v>
      </c>
      <c r="F175" s="299">
        <f t="shared" si="38"/>
        <v>0</v>
      </c>
      <c r="G175" s="231">
        <f t="shared" si="39"/>
        <v>0</v>
      </c>
      <c r="H175" s="314"/>
      <c r="I175" s="316"/>
      <c r="J175" s="64"/>
      <c r="K175" s="317"/>
      <c r="L175" s="318"/>
      <c r="M175" s="188"/>
      <c r="N175" s="22"/>
    </row>
    <row r="176" spans="1:14" s="189" customFormat="1" x14ac:dyDescent="0.25">
      <c r="A176" s="88">
        <v>8</v>
      </c>
      <c r="B176" s="174"/>
      <c r="C176" s="259"/>
      <c r="D176" s="118"/>
      <c r="E176" s="290"/>
      <c r="F176" s="290"/>
      <c r="G176" s="231">
        <f t="shared" si="39"/>
        <v>0</v>
      </c>
      <c r="H176" s="314"/>
      <c r="I176" s="316"/>
      <c r="J176" s="64"/>
      <c r="K176" s="317"/>
      <c r="L176" s="318"/>
      <c r="M176" s="267" t="s">
        <v>480</v>
      </c>
      <c r="N176" s="22"/>
    </row>
    <row r="177" spans="1:14" ht="20.25" x14ac:dyDescent="0.25">
      <c r="A177" s="129"/>
      <c r="B177" s="97" t="s">
        <v>457</v>
      </c>
      <c r="C177" s="195" t="s">
        <v>121</v>
      </c>
      <c r="D177" s="89"/>
      <c r="E177" s="291"/>
      <c r="F177" s="291"/>
      <c r="G177" s="47"/>
      <c r="H177" s="47"/>
      <c r="I177" s="294"/>
      <c r="J177" s="101"/>
      <c r="K177" s="101"/>
      <c r="L177" s="130"/>
    </row>
    <row r="178" spans="1:14" x14ac:dyDescent="0.25">
      <c r="A178" s="88">
        <v>1</v>
      </c>
      <c r="B178" s="46">
        <v>256</v>
      </c>
      <c r="C178" s="136" t="s">
        <v>422</v>
      </c>
      <c r="D178" s="118"/>
      <c r="E178" s="290">
        <v>18</v>
      </c>
      <c r="F178" s="299">
        <f>E178*2</f>
        <v>36</v>
      </c>
      <c r="G178" s="231">
        <f>E178</f>
        <v>18</v>
      </c>
      <c r="H178" s="314"/>
      <c r="I178" s="315">
        <f>F178+F179+F180+F181+F182+F183+F184+F185-F179</f>
        <v>282</v>
      </c>
      <c r="J178" s="64"/>
      <c r="K178" s="317"/>
      <c r="L178" s="318">
        <v>13</v>
      </c>
    </row>
    <row r="179" spans="1:14" x14ac:dyDescent="0.25">
      <c r="A179" s="88">
        <v>2</v>
      </c>
      <c r="B179" s="46">
        <v>257</v>
      </c>
      <c r="C179" s="136" t="s">
        <v>423</v>
      </c>
      <c r="D179" s="118"/>
      <c r="E179" s="289">
        <v>1</v>
      </c>
      <c r="F179" s="289"/>
      <c r="G179" s="231">
        <f t="shared" ref="G179:G185" si="40">E179</f>
        <v>1</v>
      </c>
      <c r="H179" s="314"/>
      <c r="I179" s="316"/>
      <c r="J179" s="64"/>
      <c r="K179" s="317"/>
      <c r="L179" s="318"/>
    </row>
    <row r="180" spans="1:14" x14ac:dyDescent="0.25">
      <c r="A180" s="88">
        <v>3</v>
      </c>
      <c r="B180" s="46">
        <v>258</v>
      </c>
      <c r="C180" s="136" t="s">
        <v>273</v>
      </c>
      <c r="D180" s="118"/>
      <c r="E180" s="290">
        <v>33</v>
      </c>
      <c r="F180" s="299">
        <f t="shared" ref="F180:F185" si="41">E180*2</f>
        <v>66</v>
      </c>
      <c r="G180" s="231">
        <f t="shared" si="40"/>
        <v>33</v>
      </c>
      <c r="H180" s="314"/>
      <c r="I180" s="316"/>
      <c r="J180" s="64"/>
      <c r="K180" s="317"/>
      <c r="L180" s="318"/>
    </row>
    <row r="181" spans="1:14" x14ac:dyDescent="0.25">
      <c r="A181" s="88">
        <v>4</v>
      </c>
      <c r="B181" s="46">
        <v>259</v>
      </c>
      <c r="C181" s="136" t="s">
        <v>122</v>
      </c>
      <c r="D181" s="118"/>
      <c r="E181" s="290">
        <v>17</v>
      </c>
      <c r="F181" s="299">
        <f t="shared" si="41"/>
        <v>34</v>
      </c>
      <c r="G181" s="231">
        <f t="shared" si="40"/>
        <v>17</v>
      </c>
      <c r="H181" s="314"/>
      <c r="I181" s="316"/>
      <c r="J181" s="64"/>
      <c r="K181" s="317"/>
      <c r="L181" s="318"/>
      <c r="N181" s="121">
        <f>G178+G179+G180+G181+G182+G183+G184+G185</f>
        <v>142</v>
      </c>
    </row>
    <row r="182" spans="1:14" x14ac:dyDescent="0.25">
      <c r="A182" s="88">
        <v>5</v>
      </c>
      <c r="B182" s="46">
        <v>260</v>
      </c>
      <c r="C182" s="136" t="s">
        <v>274</v>
      </c>
      <c r="D182" s="118"/>
      <c r="E182" s="290">
        <v>14</v>
      </c>
      <c r="F182" s="299">
        <f t="shared" si="41"/>
        <v>28</v>
      </c>
      <c r="G182" s="231">
        <f t="shared" si="40"/>
        <v>14</v>
      </c>
      <c r="H182" s="314"/>
      <c r="I182" s="316"/>
      <c r="J182" s="64"/>
      <c r="K182" s="317"/>
      <c r="L182" s="318"/>
      <c r="N182" s="121"/>
    </row>
    <row r="183" spans="1:14" x14ac:dyDescent="0.25">
      <c r="A183" s="88">
        <v>6</v>
      </c>
      <c r="B183" s="46">
        <v>221</v>
      </c>
      <c r="C183" s="136" t="s">
        <v>275</v>
      </c>
      <c r="D183" s="118"/>
      <c r="E183" s="290">
        <v>25</v>
      </c>
      <c r="F183" s="299">
        <f t="shared" si="41"/>
        <v>50</v>
      </c>
      <c r="G183" s="231">
        <f t="shared" si="40"/>
        <v>25</v>
      </c>
      <c r="H183" s="314"/>
      <c r="I183" s="316"/>
      <c r="J183" s="64"/>
      <c r="K183" s="317"/>
      <c r="L183" s="318"/>
      <c r="N183" s="121"/>
    </row>
    <row r="184" spans="1:14" x14ac:dyDescent="0.25">
      <c r="A184" s="88">
        <v>7</v>
      </c>
      <c r="B184" s="46">
        <v>222</v>
      </c>
      <c r="C184" s="136" t="s">
        <v>276</v>
      </c>
      <c r="D184" s="118"/>
      <c r="E184" s="290">
        <v>17</v>
      </c>
      <c r="F184" s="299">
        <f t="shared" si="41"/>
        <v>34</v>
      </c>
      <c r="G184" s="231">
        <f t="shared" si="40"/>
        <v>17</v>
      </c>
      <c r="H184" s="314"/>
      <c r="I184" s="316"/>
      <c r="J184" s="64"/>
      <c r="K184" s="317"/>
      <c r="L184" s="318"/>
    </row>
    <row r="185" spans="1:14" x14ac:dyDescent="0.25">
      <c r="A185" s="88">
        <v>8</v>
      </c>
      <c r="B185" s="46">
        <v>223</v>
      </c>
      <c r="C185" s="136" t="s">
        <v>277</v>
      </c>
      <c r="D185" s="246"/>
      <c r="E185" s="290">
        <v>17</v>
      </c>
      <c r="F185" s="299">
        <f t="shared" si="41"/>
        <v>34</v>
      </c>
      <c r="G185" s="231">
        <f t="shared" si="40"/>
        <v>17</v>
      </c>
      <c r="H185" s="314"/>
      <c r="I185" s="316"/>
      <c r="J185" s="64"/>
      <c r="K185" s="317"/>
      <c r="L185" s="318"/>
    </row>
    <row r="186" spans="1:14" s="189" customFormat="1" ht="18.75" customHeight="1" x14ac:dyDescent="0.25">
      <c r="A186" s="129"/>
      <c r="B186" s="97" t="s">
        <v>458</v>
      </c>
      <c r="C186" s="195" t="s">
        <v>123</v>
      </c>
      <c r="D186" s="89"/>
      <c r="E186" s="291"/>
      <c r="F186" s="291"/>
      <c r="G186" s="47"/>
      <c r="H186" s="47"/>
      <c r="I186" s="295"/>
      <c r="J186" s="103"/>
      <c r="K186" s="103"/>
      <c r="L186" s="131"/>
      <c r="M186" s="188"/>
      <c r="N186" s="22"/>
    </row>
    <row r="187" spans="1:14" s="189" customFormat="1" x14ac:dyDescent="0.2">
      <c r="A187" s="88">
        <v>1</v>
      </c>
      <c r="B187" s="46">
        <v>176</v>
      </c>
      <c r="C187" s="139" t="s">
        <v>278</v>
      </c>
      <c r="D187" s="118"/>
      <c r="E187" s="290">
        <v>9</v>
      </c>
      <c r="F187" s="299">
        <f t="shared" ref="F187:F188" si="42">E187*2</f>
        <v>18</v>
      </c>
      <c r="G187" s="231">
        <f>E187</f>
        <v>9</v>
      </c>
      <c r="H187" s="314"/>
      <c r="I187" s="315">
        <f>F187+F188+F189+F190+F191+F192+F193+F194</f>
        <v>142</v>
      </c>
      <c r="J187" s="64"/>
      <c r="K187" s="317">
        <v>3.5879629629629629E-3</v>
      </c>
      <c r="L187" s="318">
        <v>24</v>
      </c>
      <c r="M187" s="188"/>
      <c r="N187" s="22"/>
    </row>
    <row r="188" spans="1:14" s="189" customFormat="1" x14ac:dyDescent="0.2">
      <c r="A188" s="88">
        <v>2</v>
      </c>
      <c r="B188" s="46">
        <v>175</v>
      </c>
      <c r="C188" s="139" t="s">
        <v>279</v>
      </c>
      <c r="D188" s="118"/>
      <c r="E188" s="290">
        <v>12</v>
      </c>
      <c r="F188" s="299">
        <f t="shared" si="42"/>
        <v>24</v>
      </c>
      <c r="G188" s="231">
        <f t="shared" ref="G188:G194" si="43">E188</f>
        <v>12</v>
      </c>
      <c r="H188" s="314"/>
      <c r="I188" s="316"/>
      <c r="J188" s="64"/>
      <c r="K188" s="317"/>
      <c r="L188" s="318"/>
      <c r="M188" s="188"/>
      <c r="N188" s="22"/>
    </row>
    <row r="189" spans="1:14" s="189" customFormat="1" x14ac:dyDescent="0.2">
      <c r="A189" s="88">
        <v>3</v>
      </c>
      <c r="B189" s="46">
        <v>174</v>
      </c>
      <c r="C189" s="139" t="s">
        <v>280</v>
      </c>
      <c r="D189" s="118"/>
      <c r="E189" s="289">
        <v>0</v>
      </c>
      <c r="F189" s="289"/>
      <c r="G189" s="231">
        <f t="shared" si="43"/>
        <v>0</v>
      </c>
      <c r="H189" s="314"/>
      <c r="I189" s="316"/>
      <c r="J189" s="64"/>
      <c r="K189" s="317"/>
      <c r="L189" s="318"/>
      <c r="M189" s="188"/>
      <c r="N189" s="22"/>
    </row>
    <row r="190" spans="1:14" s="189" customFormat="1" x14ac:dyDescent="0.2">
      <c r="A190" s="88">
        <v>4</v>
      </c>
      <c r="B190" s="46">
        <v>173</v>
      </c>
      <c r="C190" s="139" t="s">
        <v>281</v>
      </c>
      <c r="D190" s="118"/>
      <c r="E190" s="290">
        <v>4</v>
      </c>
      <c r="F190" s="299">
        <f t="shared" ref="F190:F194" si="44">E190*2</f>
        <v>8</v>
      </c>
      <c r="G190" s="231">
        <f t="shared" si="43"/>
        <v>4</v>
      </c>
      <c r="H190" s="314"/>
      <c r="I190" s="316"/>
      <c r="J190" s="64"/>
      <c r="K190" s="317"/>
      <c r="L190" s="318"/>
      <c r="M190" s="188"/>
      <c r="N190" s="190">
        <f>G187+G188+G189+G190+G191+G192+G193+G194</f>
        <v>71</v>
      </c>
    </row>
    <row r="191" spans="1:14" s="189" customFormat="1" x14ac:dyDescent="0.2">
      <c r="A191" s="88">
        <v>5</v>
      </c>
      <c r="B191" s="46">
        <v>152</v>
      </c>
      <c r="C191" s="139" t="s">
        <v>282</v>
      </c>
      <c r="D191" s="118"/>
      <c r="E191" s="290">
        <v>5</v>
      </c>
      <c r="F191" s="299">
        <f t="shared" si="44"/>
        <v>10</v>
      </c>
      <c r="G191" s="231">
        <f t="shared" si="43"/>
        <v>5</v>
      </c>
      <c r="H191" s="314"/>
      <c r="I191" s="316"/>
      <c r="J191" s="64"/>
      <c r="K191" s="317"/>
      <c r="L191" s="318"/>
      <c r="M191" s="188"/>
      <c r="N191" s="22"/>
    </row>
    <row r="192" spans="1:14" s="189" customFormat="1" x14ac:dyDescent="0.2">
      <c r="A192" s="88">
        <v>6</v>
      </c>
      <c r="B192" s="46">
        <v>172</v>
      </c>
      <c r="C192" s="139" t="s">
        <v>283</v>
      </c>
      <c r="D192" s="118"/>
      <c r="E192" s="290">
        <v>19</v>
      </c>
      <c r="F192" s="299">
        <f t="shared" si="44"/>
        <v>38</v>
      </c>
      <c r="G192" s="231">
        <f t="shared" si="43"/>
        <v>19</v>
      </c>
      <c r="H192" s="314"/>
      <c r="I192" s="316"/>
      <c r="J192" s="64"/>
      <c r="K192" s="317"/>
      <c r="L192" s="318"/>
      <c r="M192" s="188"/>
      <c r="N192" s="22"/>
    </row>
    <row r="193" spans="1:15" s="189" customFormat="1" x14ac:dyDescent="0.2">
      <c r="A193" s="88">
        <v>7</v>
      </c>
      <c r="B193" s="46">
        <v>171</v>
      </c>
      <c r="C193" s="139" t="s">
        <v>284</v>
      </c>
      <c r="D193" s="118"/>
      <c r="E193" s="290">
        <v>21</v>
      </c>
      <c r="F193" s="299">
        <f t="shared" si="44"/>
        <v>42</v>
      </c>
      <c r="G193" s="231">
        <f t="shared" si="43"/>
        <v>21</v>
      </c>
      <c r="H193" s="314"/>
      <c r="I193" s="316"/>
      <c r="J193" s="64"/>
      <c r="K193" s="317"/>
      <c r="L193" s="318"/>
      <c r="M193" s="188"/>
      <c r="N193" s="22"/>
    </row>
    <row r="194" spans="1:15" s="189" customFormat="1" x14ac:dyDescent="0.2">
      <c r="A194" s="88">
        <v>8</v>
      </c>
      <c r="B194" s="46">
        <v>170</v>
      </c>
      <c r="C194" s="139" t="s">
        <v>285</v>
      </c>
      <c r="D194" s="118"/>
      <c r="E194" s="290">
        <v>1</v>
      </c>
      <c r="F194" s="299">
        <f t="shared" si="44"/>
        <v>2</v>
      </c>
      <c r="G194" s="231">
        <f t="shared" si="43"/>
        <v>1</v>
      </c>
      <c r="H194" s="314"/>
      <c r="I194" s="316"/>
      <c r="J194" s="64"/>
      <c r="K194" s="317"/>
      <c r="L194" s="318"/>
      <c r="M194" s="188"/>
      <c r="N194" s="22"/>
    </row>
    <row r="195" spans="1:15" s="189" customFormat="1" ht="20.25" x14ac:dyDescent="0.25">
      <c r="A195" s="129"/>
      <c r="B195" s="97" t="s">
        <v>459</v>
      </c>
      <c r="C195" s="195" t="s">
        <v>124</v>
      </c>
      <c r="D195" s="89"/>
      <c r="E195" s="291"/>
      <c r="F195" s="291"/>
      <c r="G195" s="47"/>
      <c r="H195" s="47"/>
      <c r="I195" s="294"/>
      <c r="J195" s="101"/>
      <c r="K195" s="101"/>
      <c r="L195" s="130"/>
      <c r="M195" s="188"/>
      <c r="N195" s="22"/>
    </row>
    <row r="196" spans="1:15" s="189" customFormat="1" ht="21" customHeight="1" x14ac:dyDescent="0.2">
      <c r="A196" s="88">
        <v>1</v>
      </c>
      <c r="B196" s="46">
        <v>220</v>
      </c>
      <c r="C196" s="243" t="s">
        <v>125</v>
      </c>
      <c r="D196" s="118"/>
      <c r="E196" s="290">
        <v>25</v>
      </c>
      <c r="F196" s="299">
        <f>E196*2</f>
        <v>50</v>
      </c>
      <c r="G196" s="231">
        <f>E196</f>
        <v>25</v>
      </c>
      <c r="H196" s="314"/>
      <c r="I196" s="315">
        <f>F196+F197+F198+F199+F200+F201+F202+F203-F197</f>
        <v>324</v>
      </c>
      <c r="J196" s="64"/>
      <c r="K196" s="317">
        <v>5.1273148148148146E-3</v>
      </c>
      <c r="L196" s="318">
        <v>9</v>
      </c>
      <c r="M196" s="188"/>
      <c r="N196" s="22"/>
    </row>
    <row r="197" spans="1:15" s="189" customFormat="1" ht="21" customHeight="1" x14ac:dyDescent="0.2">
      <c r="A197" s="88">
        <v>2</v>
      </c>
      <c r="B197" s="46">
        <v>219</v>
      </c>
      <c r="C197" s="243" t="s">
        <v>421</v>
      </c>
      <c r="D197" s="118"/>
      <c r="E197" s="289">
        <v>7</v>
      </c>
      <c r="F197" s="289"/>
      <c r="G197" s="231">
        <f t="shared" ref="G197:G203" si="45">E197</f>
        <v>7</v>
      </c>
      <c r="H197" s="314"/>
      <c r="I197" s="316"/>
      <c r="J197" s="64"/>
      <c r="K197" s="317"/>
      <c r="L197" s="318"/>
      <c r="M197" s="188"/>
      <c r="N197" s="190"/>
    </row>
    <row r="198" spans="1:15" s="189" customFormat="1" ht="23.25" customHeight="1" x14ac:dyDescent="0.2">
      <c r="A198" s="88">
        <v>3</v>
      </c>
      <c r="B198" s="46">
        <v>218</v>
      </c>
      <c r="C198" s="243" t="s">
        <v>286</v>
      </c>
      <c r="D198" s="118"/>
      <c r="E198" s="290">
        <v>11</v>
      </c>
      <c r="F198" s="299">
        <f t="shared" ref="F198:F203" si="46">E198*2</f>
        <v>22</v>
      </c>
      <c r="G198" s="231">
        <f t="shared" si="45"/>
        <v>11</v>
      </c>
      <c r="H198" s="314"/>
      <c r="I198" s="316"/>
      <c r="J198" s="64"/>
      <c r="K198" s="317"/>
      <c r="L198" s="318"/>
      <c r="M198" s="188"/>
      <c r="N198" s="22"/>
      <c r="O198" s="223"/>
    </row>
    <row r="199" spans="1:15" s="189" customFormat="1" ht="19.5" customHeight="1" x14ac:dyDescent="0.2">
      <c r="A199" s="88">
        <v>4</v>
      </c>
      <c r="B199" s="46">
        <v>217</v>
      </c>
      <c r="C199" s="243" t="s">
        <v>287</v>
      </c>
      <c r="D199" s="118"/>
      <c r="E199" s="290">
        <v>30</v>
      </c>
      <c r="F199" s="299">
        <f t="shared" si="46"/>
        <v>60</v>
      </c>
      <c r="G199" s="231">
        <f t="shared" si="45"/>
        <v>30</v>
      </c>
      <c r="H199" s="314"/>
      <c r="I199" s="316"/>
      <c r="J199" s="64"/>
      <c r="K199" s="317"/>
      <c r="L199" s="318"/>
      <c r="M199" s="188"/>
      <c r="N199" s="22"/>
      <c r="O199" s="223"/>
    </row>
    <row r="200" spans="1:15" s="189" customFormat="1" ht="22.5" customHeight="1" x14ac:dyDescent="0.2">
      <c r="A200" s="88">
        <v>5</v>
      </c>
      <c r="B200" s="46">
        <v>216</v>
      </c>
      <c r="C200" s="243" t="s">
        <v>288</v>
      </c>
      <c r="D200" s="260"/>
      <c r="E200" s="290">
        <v>11</v>
      </c>
      <c r="F200" s="299">
        <f t="shared" si="46"/>
        <v>22</v>
      </c>
      <c r="G200" s="231">
        <f t="shared" si="45"/>
        <v>11</v>
      </c>
      <c r="H200" s="314"/>
      <c r="I200" s="316"/>
      <c r="J200" s="64"/>
      <c r="K200" s="317"/>
      <c r="L200" s="318"/>
      <c r="M200" s="188"/>
      <c r="N200" s="190">
        <f>G196+G197+G198+G199+G200+G201+G202+G203</f>
        <v>169</v>
      </c>
      <c r="O200" s="223"/>
    </row>
    <row r="201" spans="1:15" s="189" customFormat="1" ht="22.5" customHeight="1" x14ac:dyDescent="0.2">
      <c r="A201" s="88">
        <v>6</v>
      </c>
      <c r="B201" s="46">
        <v>215</v>
      </c>
      <c r="C201" s="243" t="s">
        <v>289</v>
      </c>
      <c r="D201" s="118"/>
      <c r="E201" s="290">
        <v>34</v>
      </c>
      <c r="F201" s="299">
        <f t="shared" si="46"/>
        <v>68</v>
      </c>
      <c r="G201" s="231">
        <f t="shared" si="45"/>
        <v>34</v>
      </c>
      <c r="H201" s="314"/>
      <c r="I201" s="316"/>
      <c r="J201" s="64"/>
      <c r="K201" s="317"/>
      <c r="L201" s="318"/>
      <c r="M201" s="188"/>
      <c r="N201" s="22"/>
      <c r="O201" s="223"/>
    </row>
    <row r="202" spans="1:15" s="189" customFormat="1" ht="23.25" customHeight="1" x14ac:dyDescent="0.2">
      <c r="A202" s="88">
        <v>7</v>
      </c>
      <c r="B202" s="46">
        <v>214</v>
      </c>
      <c r="C202" s="243" t="s">
        <v>290</v>
      </c>
      <c r="D202" s="118"/>
      <c r="E202" s="290">
        <v>20</v>
      </c>
      <c r="F202" s="299">
        <f t="shared" si="46"/>
        <v>40</v>
      </c>
      <c r="G202" s="231">
        <f t="shared" si="45"/>
        <v>20</v>
      </c>
      <c r="H202" s="314"/>
      <c r="I202" s="316"/>
      <c r="J202" s="64"/>
      <c r="K202" s="317"/>
      <c r="L202" s="318"/>
      <c r="M202" s="188"/>
      <c r="N202" s="22"/>
      <c r="O202" s="223"/>
    </row>
    <row r="203" spans="1:15" s="189" customFormat="1" ht="25.5" customHeight="1" x14ac:dyDescent="0.2">
      <c r="A203" s="88">
        <v>8</v>
      </c>
      <c r="B203" s="46">
        <v>213</v>
      </c>
      <c r="C203" s="243" t="s">
        <v>291</v>
      </c>
      <c r="D203" s="118"/>
      <c r="E203" s="290">
        <v>31</v>
      </c>
      <c r="F203" s="299">
        <f t="shared" si="46"/>
        <v>62</v>
      </c>
      <c r="G203" s="231">
        <f t="shared" si="45"/>
        <v>31</v>
      </c>
      <c r="H203" s="314"/>
      <c r="I203" s="316"/>
      <c r="J203" s="64"/>
      <c r="K203" s="317"/>
      <c r="L203" s="318"/>
      <c r="M203" s="188"/>
      <c r="N203" s="22"/>
      <c r="O203" s="223"/>
    </row>
    <row r="204" spans="1:15" s="189" customFormat="1" ht="20.25" x14ac:dyDescent="0.25">
      <c r="A204" s="129"/>
      <c r="B204" s="97" t="s">
        <v>476</v>
      </c>
      <c r="C204" s="195" t="s">
        <v>299</v>
      </c>
      <c r="D204" s="89"/>
      <c r="E204" s="291"/>
      <c r="F204" s="291"/>
      <c r="G204" s="47"/>
      <c r="H204" s="47"/>
      <c r="I204" s="294"/>
      <c r="J204" s="101"/>
      <c r="K204" s="101"/>
      <c r="L204" s="130"/>
      <c r="M204" s="188"/>
      <c r="N204" s="22"/>
    </row>
    <row r="205" spans="1:15" s="189" customFormat="1" x14ac:dyDescent="0.25">
      <c r="A205" s="88">
        <v>1</v>
      </c>
      <c r="B205" s="274">
        <v>169</v>
      </c>
      <c r="C205" s="278" t="s">
        <v>396</v>
      </c>
      <c r="D205" s="275"/>
      <c r="E205" s="292"/>
      <c r="F205" s="292"/>
      <c r="G205" s="231">
        <f>E205</f>
        <v>0</v>
      </c>
      <c r="H205" s="314"/>
      <c r="I205" s="319" t="s">
        <v>497</v>
      </c>
      <c r="J205" s="64"/>
      <c r="K205" s="317">
        <v>5.185185185185185E-3</v>
      </c>
      <c r="L205" s="318"/>
      <c r="M205" s="188"/>
      <c r="N205" s="22"/>
    </row>
    <row r="206" spans="1:15" s="189" customFormat="1" x14ac:dyDescent="0.25">
      <c r="A206" s="88">
        <v>2</v>
      </c>
      <c r="B206" s="274">
        <v>196</v>
      </c>
      <c r="C206" s="278" t="s">
        <v>397</v>
      </c>
      <c r="D206" s="275"/>
      <c r="E206" s="292"/>
      <c r="F206" s="292"/>
      <c r="G206" s="231">
        <f t="shared" ref="G206:G212" si="47">E206</f>
        <v>0</v>
      </c>
      <c r="H206" s="314"/>
      <c r="I206" s="319"/>
      <c r="J206" s="64"/>
      <c r="K206" s="317"/>
      <c r="L206" s="318"/>
      <c r="M206" s="188"/>
      <c r="N206" s="22"/>
    </row>
    <row r="207" spans="1:15" s="189" customFormat="1" x14ac:dyDescent="0.25">
      <c r="A207" s="88">
        <v>3</v>
      </c>
      <c r="B207" s="274">
        <v>199</v>
      </c>
      <c r="C207" s="278" t="s">
        <v>398</v>
      </c>
      <c r="D207" s="275"/>
      <c r="E207" s="292"/>
      <c r="F207" s="292"/>
      <c r="G207" s="231">
        <f t="shared" si="47"/>
        <v>0</v>
      </c>
      <c r="H207" s="314"/>
      <c r="I207" s="319"/>
      <c r="J207" s="64"/>
      <c r="K207" s="317"/>
      <c r="L207" s="318"/>
      <c r="M207" s="188"/>
      <c r="N207" s="22"/>
    </row>
    <row r="208" spans="1:15" s="189" customFormat="1" x14ac:dyDescent="0.25">
      <c r="A208" s="88">
        <v>4</v>
      </c>
      <c r="B208" s="274">
        <v>195</v>
      </c>
      <c r="C208" s="278" t="s">
        <v>399</v>
      </c>
      <c r="D208" s="275"/>
      <c r="E208" s="292"/>
      <c r="F208" s="292"/>
      <c r="G208" s="231">
        <f t="shared" si="47"/>
        <v>0</v>
      </c>
      <c r="H208" s="314"/>
      <c r="I208" s="319"/>
      <c r="J208" s="64"/>
      <c r="K208" s="317"/>
      <c r="L208" s="318"/>
      <c r="M208" s="188"/>
      <c r="N208" s="22"/>
    </row>
    <row r="209" spans="1:17" s="189" customFormat="1" x14ac:dyDescent="0.25">
      <c r="A209" s="88">
        <v>5</v>
      </c>
      <c r="B209" s="274">
        <v>197</v>
      </c>
      <c r="C209" s="278" t="s">
        <v>400</v>
      </c>
      <c r="D209" s="275"/>
      <c r="E209" s="292"/>
      <c r="F209" s="292"/>
      <c r="G209" s="231">
        <f t="shared" si="47"/>
        <v>0</v>
      </c>
      <c r="H209" s="314"/>
      <c r="I209" s="319"/>
      <c r="J209" s="64"/>
      <c r="K209" s="317"/>
      <c r="L209" s="318"/>
      <c r="M209" s="188"/>
      <c r="N209" s="190">
        <f>G205+G206+G207+G208+G209+G210+G211+G212</f>
        <v>0</v>
      </c>
    </row>
    <row r="210" spans="1:17" s="189" customFormat="1" x14ac:dyDescent="0.25">
      <c r="A210" s="88">
        <v>6</v>
      </c>
      <c r="B210" s="274">
        <v>194</v>
      </c>
      <c r="C210" s="278" t="s">
        <v>401</v>
      </c>
      <c r="D210" s="275"/>
      <c r="E210" s="292"/>
      <c r="F210" s="292"/>
      <c r="G210" s="231">
        <f t="shared" si="47"/>
        <v>0</v>
      </c>
      <c r="H210" s="314"/>
      <c r="I210" s="319"/>
      <c r="J210" s="64"/>
      <c r="K210" s="317"/>
      <c r="L210" s="318"/>
      <c r="M210" s="188"/>
      <c r="N210" s="22"/>
    </row>
    <row r="211" spans="1:17" s="189" customFormat="1" x14ac:dyDescent="0.25">
      <c r="A211" s="88">
        <v>7</v>
      </c>
      <c r="B211" s="274">
        <v>193</v>
      </c>
      <c r="C211" s="278" t="s">
        <v>402</v>
      </c>
      <c r="D211" s="275"/>
      <c r="E211" s="292"/>
      <c r="F211" s="292"/>
      <c r="G211" s="231">
        <f t="shared" si="47"/>
        <v>0</v>
      </c>
      <c r="H211" s="314"/>
      <c r="I211" s="319"/>
      <c r="J211" s="64"/>
      <c r="K211" s="317"/>
      <c r="L211" s="318"/>
      <c r="M211" s="188"/>
      <c r="N211" s="22"/>
    </row>
    <row r="212" spans="1:17" s="189" customFormat="1" x14ac:dyDescent="0.25">
      <c r="A212" s="88">
        <v>8</v>
      </c>
      <c r="B212" s="274">
        <v>192</v>
      </c>
      <c r="C212" s="278" t="s">
        <v>403</v>
      </c>
      <c r="D212" s="275"/>
      <c r="E212" s="292"/>
      <c r="F212" s="292"/>
      <c r="G212" s="231">
        <f t="shared" si="47"/>
        <v>0</v>
      </c>
      <c r="H212" s="314"/>
      <c r="I212" s="319"/>
      <c r="J212" s="64"/>
      <c r="K212" s="317"/>
      <c r="L212" s="318"/>
      <c r="M212" s="188"/>
      <c r="N212" s="22"/>
    </row>
    <row r="213" spans="1:17" s="189" customFormat="1" x14ac:dyDescent="0.25">
      <c r="A213" s="198"/>
      <c r="B213" s="97" t="s">
        <v>460</v>
      </c>
      <c r="C213" s="195" t="s">
        <v>126</v>
      </c>
      <c r="D213" s="124"/>
      <c r="E213" s="291"/>
      <c r="F213" s="291"/>
      <c r="G213" s="47"/>
      <c r="H213" s="47"/>
      <c r="I213" s="294"/>
      <c r="J213" s="101"/>
      <c r="K213" s="187"/>
      <c r="L213" s="130"/>
      <c r="M213" s="188"/>
      <c r="N213" s="22"/>
    </row>
    <row r="214" spans="1:17" s="189" customFormat="1" x14ac:dyDescent="0.25">
      <c r="A214" s="88">
        <v>1</v>
      </c>
      <c r="B214" s="46">
        <v>261</v>
      </c>
      <c r="C214" s="136" t="s">
        <v>315</v>
      </c>
      <c r="D214" s="118"/>
      <c r="E214" s="290">
        <v>29</v>
      </c>
      <c r="F214" s="299">
        <f t="shared" ref="F214:F215" si="48">E214*2</f>
        <v>58</v>
      </c>
      <c r="G214" s="231">
        <f>E214</f>
        <v>29</v>
      </c>
      <c r="H214" s="314"/>
      <c r="I214" s="315">
        <f>F214+F215+F216+F217+F218+F219+F220+F221-F216</f>
        <v>442</v>
      </c>
      <c r="J214" s="64"/>
      <c r="K214" s="317">
        <v>5.185185185185185E-3</v>
      </c>
      <c r="L214" s="318">
        <v>4</v>
      </c>
      <c r="M214" s="188"/>
      <c r="N214" s="22"/>
    </row>
    <row r="215" spans="1:17" s="189" customFormat="1" x14ac:dyDescent="0.25">
      <c r="A215" s="88">
        <v>2</v>
      </c>
      <c r="B215" s="46">
        <v>262</v>
      </c>
      <c r="C215" s="136" t="s">
        <v>127</v>
      </c>
      <c r="D215" s="118"/>
      <c r="E215" s="290">
        <v>38</v>
      </c>
      <c r="F215" s="299">
        <f t="shared" si="48"/>
        <v>76</v>
      </c>
      <c r="G215" s="231">
        <f t="shared" ref="G215:G221" si="49">E215</f>
        <v>38</v>
      </c>
      <c r="H215" s="314"/>
      <c r="I215" s="316"/>
      <c r="J215" s="64"/>
      <c r="K215" s="317"/>
      <c r="L215" s="318"/>
      <c r="M215" s="188"/>
      <c r="N215" s="22"/>
    </row>
    <row r="216" spans="1:17" s="189" customFormat="1" x14ac:dyDescent="0.25">
      <c r="A216" s="88">
        <v>3</v>
      </c>
      <c r="B216" s="46">
        <v>263</v>
      </c>
      <c r="C216" s="136" t="s">
        <v>316</v>
      </c>
      <c r="D216" s="118"/>
      <c r="E216" s="289">
        <v>19</v>
      </c>
      <c r="F216" s="289"/>
      <c r="G216" s="231">
        <f t="shared" si="49"/>
        <v>19</v>
      </c>
      <c r="H216" s="314"/>
      <c r="I216" s="316"/>
      <c r="J216" s="64"/>
      <c r="K216" s="317"/>
      <c r="L216" s="318"/>
      <c r="M216" s="188"/>
      <c r="N216" s="22"/>
    </row>
    <row r="217" spans="1:17" s="189" customFormat="1" x14ac:dyDescent="0.25">
      <c r="A217" s="88">
        <v>4</v>
      </c>
      <c r="B217" s="46">
        <v>264</v>
      </c>
      <c r="C217" s="136" t="s">
        <v>128</v>
      </c>
      <c r="D217" s="118"/>
      <c r="E217" s="290">
        <v>31</v>
      </c>
      <c r="F217" s="299">
        <f t="shared" ref="F217:F221" si="50">E217*2</f>
        <v>62</v>
      </c>
      <c r="G217" s="231">
        <f t="shared" si="49"/>
        <v>31</v>
      </c>
      <c r="H217" s="314"/>
      <c r="I217" s="316"/>
      <c r="J217" s="64"/>
      <c r="K217" s="317"/>
      <c r="L217" s="318"/>
      <c r="M217" s="188"/>
      <c r="N217" s="22"/>
    </row>
    <row r="218" spans="1:17" s="189" customFormat="1" x14ac:dyDescent="0.25">
      <c r="A218" s="88">
        <v>5</v>
      </c>
      <c r="B218" s="46">
        <v>265</v>
      </c>
      <c r="C218" s="136" t="s">
        <v>317</v>
      </c>
      <c r="D218" s="118"/>
      <c r="E218" s="290">
        <v>25</v>
      </c>
      <c r="F218" s="299">
        <f t="shared" si="50"/>
        <v>50</v>
      </c>
      <c r="G218" s="231">
        <f t="shared" si="49"/>
        <v>25</v>
      </c>
      <c r="H218" s="314"/>
      <c r="I218" s="316"/>
      <c r="J218" s="64"/>
      <c r="K218" s="317"/>
      <c r="L218" s="318"/>
      <c r="M218" s="188"/>
      <c r="N218" s="190">
        <f>F214+F215+F217+F218+F219+F220+F221</f>
        <v>442</v>
      </c>
    </row>
    <row r="219" spans="1:17" s="189" customFormat="1" x14ac:dyDescent="0.25">
      <c r="A219" s="88">
        <v>6</v>
      </c>
      <c r="B219" s="46">
        <v>266</v>
      </c>
      <c r="C219" s="136" t="s">
        <v>129</v>
      </c>
      <c r="D219" s="118"/>
      <c r="E219" s="290">
        <v>30</v>
      </c>
      <c r="F219" s="299">
        <f t="shared" si="50"/>
        <v>60</v>
      </c>
      <c r="G219" s="231">
        <f t="shared" si="49"/>
        <v>30</v>
      </c>
      <c r="H219" s="314"/>
      <c r="I219" s="316"/>
      <c r="J219" s="64"/>
      <c r="K219" s="317"/>
      <c r="L219" s="318"/>
      <c r="M219" s="188"/>
      <c r="N219" s="22"/>
    </row>
    <row r="220" spans="1:17" s="189" customFormat="1" x14ac:dyDescent="0.25">
      <c r="A220" s="88">
        <v>7</v>
      </c>
      <c r="B220" s="46">
        <v>267</v>
      </c>
      <c r="C220" s="136" t="s">
        <v>318</v>
      </c>
      <c r="D220" s="118"/>
      <c r="E220" s="290">
        <v>36</v>
      </c>
      <c r="F220" s="299">
        <f t="shared" si="50"/>
        <v>72</v>
      </c>
      <c r="G220" s="231">
        <f t="shared" si="49"/>
        <v>36</v>
      </c>
      <c r="H220" s="314"/>
      <c r="I220" s="316"/>
      <c r="J220" s="64"/>
      <c r="K220" s="317"/>
      <c r="L220" s="318"/>
      <c r="M220" s="188"/>
      <c r="N220" s="22"/>
    </row>
    <row r="221" spans="1:17" s="189" customFormat="1" x14ac:dyDescent="0.25">
      <c r="A221" s="88">
        <v>8</v>
      </c>
      <c r="B221" s="46">
        <v>268</v>
      </c>
      <c r="C221" s="136" t="s">
        <v>130</v>
      </c>
      <c r="D221" s="118"/>
      <c r="E221" s="290">
        <v>32</v>
      </c>
      <c r="F221" s="299">
        <f t="shared" si="50"/>
        <v>64</v>
      </c>
      <c r="G221" s="231">
        <f t="shared" si="49"/>
        <v>32</v>
      </c>
      <c r="H221" s="314"/>
      <c r="I221" s="316"/>
      <c r="J221" s="64"/>
      <c r="K221" s="317"/>
      <c r="L221" s="318"/>
      <c r="M221" s="188"/>
      <c r="N221" s="22"/>
    </row>
    <row r="222" spans="1:17" s="189" customFormat="1" ht="20.25" x14ac:dyDescent="0.25">
      <c r="A222" s="129"/>
      <c r="B222" s="97" t="s">
        <v>461</v>
      </c>
      <c r="C222" s="137" t="s">
        <v>131</v>
      </c>
      <c r="D222" s="89"/>
      <c r="E222" s="291"/>
      <c r="F222" s="291"/>
      <c r="G222" s="47"/>
      <c r="H222" s="47"/>
      <c r="I222" s="294"/>
      <c r="J222" s="101"/>
      <c r="K222" s="101"/>
      <c r="L222" s="130"/>
      <c r="M222" s="188"/>
      <c r="N222" s="22"/>
    </row>
    <row r="223" spans="1:17" s="189" customFormat="1" x14ac:dyDescent="0.2">
      <c r="A223" s="88">
        <v>1</v>
      </c>
      <c r="B223" s="46">
        <v>97</v>
      </c>
      <c r="C223" s="256" t="s">
        <v>292</v>
      </c>
      <c r="D223" s="118"/>
      <c r="E223" s="290">
        <v>25</v>
      </c>
      <c r="F223" s="299">
        <f t="shared" ref="F223:F228" si="51">E223*2</f>
        <v>50</v>
      </c>
      <c r="G223" s="231">
        <f>E223</f>
        <v>25</v>
      </c>
      <c r="H223" s="314"/>
      <c r="I223" s="315">
        <f>F223+F224+F225+F226+F227+F228+F229+F230-F229</f>
        <v>248</v>
      </c>
      <c r="J223" s="64"/>
      <c r="K223" s="317">
        <v>4.3749999999999995E-3</v>
      </c>
      <c r="L223" s="318">
        <v>18</v>
      </c>
      <c r="M223" s="188"/>
      <c r="N223" s="22"/>
    </row>
    <row r="224" spans="1:17" s="189" customFormat="1" x14ac:dyDescent="0.2">
      <c r="A224" s="88">
        <v>2</v>
      </c>
      <c r="B224" s="46">
        <v>91</v>
      </c>
      <c r="C224" s="256" t="s">
        <v>132</v>
      </c>
      <c r="D224" s="118"/>
      <c r="E224" s="290">
        <v>15</v>
      </c>
      <c r="F224" s="299">
        <f t="shared" si="51"/>
        <v>30</v>
      </c>
      <c r="G224" s="231">
        <f t="shared" ref="G224:G230" si="52">E224</f>
        <v>15</v>
      </c>
      <c r="H224" s="314"/>
      <c r="I224" s="316"/>
      <c r="J224" s="64"/>
      <c r="K224" s="317"/>
      <c r="L224" s="318"/>
      <c r="M224" s="188"/>
      <c r="N224" s="22"/>
      <c r="Q224" s="197"/>
    </row>
    <row r="225" spans="1:17" s="189" customFormat="1" x14ac:dyDescent="0.2">
      <c r="A225" s="88">
        <v>3</v>
      </c>
      <c r="B225" s="46">
        <v>90</v>
      </c>
      <c r="C225" s="256" t="s">
        <v>293</v>
      </c>
      <c r="D225" s="118"/>
      <c r="E225" s="290">
        <v>14</v>
      </c>
      <c r="F225" s="299">
        <f t="shared" si="51"/>
        <v>28</v>
      </c>
      <c r="G225" s="231">
        <f t="shared" si="52"/>
        <v>14</v>
      </c>
      <c r="H225" s="314"/>
      <c r="I225" s="316"/>
      <c r="J225" s="64"/>
      <c r="K225" s="317"/>
      <c r="L225" s="318"/>
      <c r="M225" s="188"/>
      <c r="N225" s="22"/>
    </row>
    <row r="226" spans="1:17" s="189" customFormat="1" x14ac:dyDescent="0.2">
      <c r="A226" s="88">
        <v>4</v>
      </c>
      <c r="B226" s="46">
        <v>89</v>
      </c>
      <c r="C226" s="256" t="s">
        <v>294</v>
      </c>
      <c r="D226" s="118"/>
      <c r="E226" s="290">
        <v>15</v>
      </c>
      <c r="F226" s="299">
        <f t="shared" si="51"/>
        <v>30</v>
      </c>
      <c r="G226" s="231">
        <f t="shared" si="52"/>
        <v>15</v>
      </c>
      <c r="H226" s="314"/>
      <c r="I226" s="316"/>
      <c r="J226" s="64"/>
      <c r="K226" s="317"/>
      <c r="L226" s="318"/>
      <c r="M226" s="188"/>
      <c r="N226" s="22"/>
    </row>
    <row r="227" spans="1:17" s="189" customFormat="1" x14ac:dyDescent="0.2">
      <c r="A227" s="88">
        <v>5</v>
      </c>
      <c r="B227" s="46">
        <v>88</v>
      </c>
      <c r="C227" s="256" t="s">
        <v>295</v>
      </c>
      <c r="D227" s="118"/>
      <c r="E227" s="290">
        <v>5</v>
      </c>
      <c r="F227" s="299">
        <f t="shared" si="51"/>
        <v>10</v>
      </c>
      <c r="G227" s="231">
        <f t="shared" si="52"/>
        <v>5</v>
      </c>
      <c r="H227" s="314"/>
      <c r="I227" s="316"/>
      <c r="J227" s="64"/>
      <c r="K227" s="317"/>
      <c r="L227" s="318"/>
      <c r="M227" s="188"/>
      <c r="N227" s="190">
        <f>G223+G224+G225+G226+G227+G228+G229+G230</f>
        <v>127</v>
      </c>
    </row>
    <row r="228" spans="1:17" s="189" customFormat="1" x14ac:dyDescent="0.2">
      <c r="A228" s="88">
        <v>6</v>
      </c>
      <c r="B228" s="46">
        <v>87</v>
      </c>
      <c r="C228" s="256" t="s">
        <v>296</v>
      </c>
      <c r="D228" s="118"/>
      <c r="E228" s="290">
        <v>35</v>
      </c>
      <c r="F228" s="299">
        <f t="shared" si="51"/>
        <v>70</v>
      </c>
      <c r="G228" s="231">
        <f t="shared" si="52"/>
        <v>35</v>
      </c>
      <c r="H228" s="314"/>
      <c r="I228" s="316"/>
      <c r="J228" s="64"/>
      <c r="K228" s="317"/>
      <c r="L228" s="318"/>
      <c r="M228" s="188"/>
      <c r="N228" s="22"/>
    </row>
    <row r="229" spans="1:17" s="189" customFormat="1" x14ac:dyDescent="0.2">
      <c r="A229" s="88">
        <v>7</v>
      </c>
      <c r="B229" s="46">
        <v>86</v>
      </c>
      <c r="C229" s="256" t="s">
        <v>297</v>
      </c>
      <c r="D229" s="118"/>
      <c r="E229" s="289">
        <v>3</v>
      </c>
      <c r="F229" s="289"/>
      <c r="G229" s="231">
        <f t="shared" si="52"/>
        <v>3</v>
      </c>
      <c r="H229" s="314"/>
      <c r="I229" s="316"/>
      <c r="J229" s="64"/>
      <c r="K229" s="317"/>
      <c r="L229" s="318"/>
      <c r="M229" s="188"/>
      <c r="N229" s="22"/>
    </row>
    <row r="230" spans="1:17" s="189" customFormat="1" x14ac:dyDescent="0.2">
      <c r="A230" s="88">
        <v>8</v>
      </c>
      <c r="B230" s="46">
        <v>85</v>
      </c>
      <c r="C230" s="256" t="s">
        <v>298</v>
      </c>
      <c r="D230" s="118"/>
      <c r="E230" s="290">
        <v>15</v>
      </c>
      <c r="F230" s="299">
        <f>E230*2</f>
        <v>30</v>
      </c>
      <c r="G230" s="231">
        <f t="shared" si="52"/>
        <v>15</v>
      </c>
      <c r="H230" s="314"/>
      <c r="I230" s="316"/>
      <c r="J230" s="64"/>
      <c r="K230" s="317"/>
      <c r="L230" s="318"/>
      <c r="M230" s="188"/>
      <c r="N230" s="22"/>
    </row>
    <row r="231" spans="1:17" s="189" customFormat="1" ht="20.25" x14ac:dyDescent="0.25">
      <c r="A231" s="129"/>
      <c r="B231" s="97" t="s">
        <v>462</v>
      </c>
      <c r="C231" s="137" t="s">
        <v>133</v>
      </c>
      <c r="D231" s="89"/>
      <c r="E231" s="291"/>
      <c r="F231" s="291"/>
      <c r="G231" s="47"/>
      <c r="H231" s="47"/>
      <c r="I231" s="294"/>
      <c r="J231" s="101"/>
      <c r="K231" s="101"/>
      <c r="L231" s="130"/>
      <c r="M231" s="188"/>
      <c r="N231" s="22"/>
    </row>
    <row r="232" spans="1:17" s="189" customFormat="1" x14ac:dyDescent="0.2">
      <c r="A232" s="88">
        <v>1</v>
      </c>
      <c r="B232" s="46">
        <v>277</v>
      </c>
      <c r="C232" s="243" t="s">
        <v>300</v>
      </c>
      <c r="D232" s="118"/>
      <c r="E232" s="290">
        <v>0</v>
      </c>
      <c r="F232" s="299">
        <f t="shared" ref="F232:F238" si="53">E232*2</f>
        <v>0</v>
      </c>
      <c r="G232" s="231">
        <f>E232</f>
        <v>0</v>
      </c>
      <c r="H232" s="314"/>
      <c r="I232" s="315">
        <f>F232+F233+F234+F235+F236+F237+F238+F239</f>
        <v>42</v>
      </c>
      <c r="J232" s="64"/>
      <c r="K232" s="317">
        <v>3.7615740740740739E-3</v>
      </c>
      <c r="L232" s="318">
        <v>34</v>
      </c>
      <c r="M232" s="188"/>
      <c r="N232" s="22"/>
    </row>
    <row r="233" spans="1:17" s="189" customFormat="1" x14ac:dyDescent="0.2">
      <c r="A233" s="88">
        <v>2</v>
      </c>
      <c r="B233" s="46">
        <v>278</v>
      </c>
      <c r="C233" s="243" t="s">
        <v>301</v>
      </c>
      <c r="D233" s="118"/>
      <c r="E233" s="290">
        <v>0</v>
      </c>
      <c r="F233" s="299">
        <f t="shared" si="53"/>
        <v>0</v>
      </c>
      <c r="G233" s="231">
        <f t="shared" ref="G233:G239" si="54">E233</f>
        <v>0</v>
      </c>
      <c r="H233" s="314"/>
      <c r="I233" s="316"/>
      <c r="J233" s="64"/>
      <c r="K233" s="317"/>
      <c r="L233" s="318"/>
      <c r="M233" s="188"/>
      <c r="N233" s="190"/>
    </row>
    <row r="234" spans="1:17" s="189" customFormat="1" x14ac:dyDescent="0.2">
      <c r="A234" s="88">
        <v>3</v>
      </c>
      <c r="B234" s="46">
        <v>279</v>
      </c>
      <c r="C234" s="243" t="s">
        <v>302</v>
      </c>
      <c r="D234" s="118"/>
      <c r="E234" s="290">
        <v>5</v>
      </c>
      <c r="F234" s="299">
        <f t="shared" si="53"/>
        <v>10</v>
      </c>
      <c r="G234" s="231">
        <f t="shared" si="54"/>
        <v>5</v>
      </c>
      <c r="H234" s="314"/>
      <c r="I234" s="316"/>
      <c r="J234" s="64"/>
      <c r="K234" s="317"/>
      <c r="L234" s="318"/>
      <c r="M234" s="188"/>
      <c r="N234" s="22"/>
    </row>
    <row r="235" spans="1:17" s="189" customFormat="1" x14ac:dyDescent="0.2">
      <c r="A235" s="88">
        <v>4</v>
      </c>
      <c r="B235" s="46">
        <v>280</v>
      </c>
      <c r="C235" s="243" t="s">
        <v>303</v>
      </c>
      <c r="D235" s="118"/>
      <c r="E235" s="290">
        <v>1</v>
      </c>
      <c r="F235" s="299">
        <f t="shared" si="53"/>
        <v>2</v>
      </c>
      <c r="G235" s="231">
        <f t="shared" si="54"/>
        <v>1</v>
      </c>
      <c r="H235" s="314"/>
      <c r="I235" s="316"/>
      <c r="J235" s="64"/>
      <c r="K235" s="317"/>
      <c r="L235" s="318"/>
      <c r="M235" s="188"/>
      <c r="N235" s="190">
        <f>G232+G233+G234+G235+G236+G237+G238+G239</f>
        <v>21</v>
      </c>
    </row>
    <row r="236" spans="1:17" s="189" customFormat="1" x14ac:dyDescent="0.2">
      <c r="A236" s="88">
        <v>5</v>
      </c>
      <c r="B236" s="46">
        <v>224</v>
      </c>
      <c r="C236" s="243" t="s">
        <v>304</v>
      </c>
      <c r="D236" s="118"/>
      <c r="E236" s="290">
        <v>9</v>
      </c>
      <c r="F236" s="299">
        <f t="shared" si="53"/>
        <v>18</v>
      </c>
      <c r="G236" s="231">
        <f t="shared" si="54"/>
        <v>9</v>
      </c>
      <c r="H236" s="314"/>
      <c r="I236" s="316"/>
      <c r="J236" s="64"/>
      <c r="K236" s="317"/>
      <c r="L236" s="318"/>
      <c r="M236" s="188"/>
      <c r="N236" s="22"/>
      <c r="O236" s="223"/>
    </row>
    <row r="237" spans="1:17" s="189" customFormat="1" x14ac:dyDescent="0.2">
      <c r="A237" s="88">
        <v>6</v>
      </c>
      <c r="B237" s="46">
        <v>207</v>
      </c>
      <c r="C237" s="243" t="s">
        <v>305</v>
      </c>
      <c r="D237" s="118"/>
      <c r="E237" s="290">
        <v>6</v>
      </c>
      <c r="F237" s="299">
        <f t="shared" si="53"/>
        <v>12</v>
      </c>
      <c r="G237" s="231">
        <f t="shared" si="54"/>
        <v>6</v>
      </c>
      <c r="H237" s="314"/>
      <c r="I237" s="316"/>
      <c r="J237" s="64"/>
      <c r="K237" s="317"/>
      <c r="L237" s="318"/>
      <c r="M237" s="188"/>
      <c r="N237" s="22"/>
      <c r="O237" s="223"/>
    </row>
    <row r="238" spans="1:17" s="189" customFormat="1" x14ac:dyDescent="0.2">
      <c r="A238" s="88">
        <v>7</v>
      </c>
      <c r="B238" s="46">
        <v>206</v>
      </c>
      <c r="C238" s="243" t="s">
        <v>306</v>
      </c>
      <c r="D238" s="118"/>
      <c r="E238" s="290">
        <v>0</v>
      </c>
      <c r="F238" s="299">
        <f t="shared" si="53"/>
        <v>0</v>
      </c>
      <c r="G238" s="231">
        <f t="shared" si="54"/>
        <v>0</v>
      </c>
      <c r="H238" s="314"/>
      <c r="I238" s="316"/>
      <c r="J238" s="64"/>
      <c r="K238" s="317"/>
      <c r="L238" s="318"/>
      <c r="M238" s="188"/>
      <c r="N238" s="22"/>
      <c r="O238" s="223"/>
    </row>
    <row r="239" spans="1:17" s="189" customFormat="1" ht="22.5" customHeight="1" x14ac:dyDescent="0.25">
      <c r="A239" s="88">
        <v>8</v>
      </c>
      <c r="B239" s="174"/>
      <c r="C239" s="247"/>
      <c r="D239" s="118"/>
      <c r="E239" s="290"/>
      <c r="F239" s="290"/>
      <c r="G239" s="231">
        <f t="shared" si="54"/>
        <v>0</v>
      </c>
      <c r="H239" s="314"/>
      <c r="I239" s="316"/>
      <c r="J239" s="64"/>
      <c r="K239" s="317"/>
      <c r="L239" s="318"/>
      <c r="M239" s="267" t="s">
        <v>480</v>
      </c>
      <c r="N239" s="22"/>
      <c r="O239" s="223"/>
      <c r="Q239" s="185" t="s">
        <v>185</v>
      </c>
    </row>
    <row r="240" spans="1:17" s="189" customFormat="1" ht="20.25" x14ac:dyDescent="0.25">
      <c r="A240" s="129"/>
      <c r="B240" s="97" t="s">
        <v>463</v>
      </c>
      <c r="C240" s="195" t="s">
        <v>134</v>
      </c>
      <c r="D240" s="89"/>
      <c r="E240" s="291"/>
      <c r="F240" s="291"/>
      <c r="G240" s="47"/>
      <c r="H240" s="47"/>
      <c r="I240" s="294"/>
      <c r="J240" s="101"/>
      <c r="K240" s="101"/>
      <c r="L240" s="130"/>
      <c r="M240" s="188"/>
      <c r="N240" s="22"/>
      <c r="O240" s="223"/>
    </row>
    <row r="241" spans="1:15" s="189" customFormat="1" x14ac:dyDescent="0.2">
      <c r="A241" s="88">
        <v>1</v>
      </c>
      <c r="B241" s="46">
        <v>61</v>
      </c>
      <c r="C241" s="139" t="s">
        <v>307</v>
      </c>
      <c r="D241" s="118"/>
      <c r="E241" s="290">
        <v>12</v>
      </c>
      <c r="F241" s="299">
        <f>E241*2</f>
        <v>24</v>
      </c>
      <c r="G241" s="269">
        <f>E241</f>
        <v>12</v>
      </c>
      <c r="H241" s="314"/>
      <c r="I241" s="315">
        <f>F241+F242+F243+F244+F245+F246+F247+F248</f>
        <v>122</v>
      </c>
      <c r="J241" s="64"/>
      <c r="K241" s="317">
        <v>3.5879629629629629E-3</v>
      </c>
      <c r="L241" s="318">
        <v>25</v>
      </c>
      <c r="M241" s="188"/>
      <c r="N241" s="22"/>
      <c r="O241" s="223"/>
    </row>
    <row r="242" spans="1:15" s="189" customFormat="1" x14ac:dyDescent="0.2">
      <c r="A242" s="88">
        <v>2</v>
      </c>
      <c r="B242" s="46">
        <v>60</v>
      </c>
      <c r="C242" s="139" t="s">
        <v>308</v>
      </c>
      <c r="D242" s="118"/>
      <c r="E242" s="289">
        <v>0</v>
      </c>
      <c r="F242" s="289"/>
      <c r="G242" s="269">
        <f t="shared" ref="G242:G248" si="55">E242</f>
        <v>0</v>
      </c>
      <c r="H242" s="314"/>
      <c r="I242" s="316"/>
      <c r="J242" s="64"/>
      <c r="K242" s="317"/>
      <c r="L242" s="318"/>
      <c r="M242" s="188"/>
      <c r="N242" s="22"/>
      <c r="O242" s="223"/>
    </row>
    <row r="243" spans="1:15" s="189" customFormat="1" x14ac:dyDescent="0.2">
      <c r="A243" s="88">
        <v>3</v>
      </c>
      <c r="B243" s="46">
        <v>59</v>
      </c>
      <c r="C243" s="139" t="s">
        <v>309</v>
      </c>
      <c r="D243" s="118"/>
      <c r="E243" s="290">
        <v>15</v>
      </c>
      <c r="F243" s="299">
        <f t="shared" ref="F243:F248" si="56">E243*2</f>
        <v>30</v>
      </c>
      <c r="G243" s="269">
        <f t="shared" si="55"/>
        <v>15</v>
      </c>
      <c r="H243" s="314"/>
      <c r="I243" s="316"/>
      <c r="J243" s="64"/>
      <c r="K243" s="317"/>
      <c r="L243" s="318"/>
      <c r="M243" s="188"/>
      <c r="N243" s="22"/>
      <c r="O243" s="223"/>
    </row>
    <row r="244" spans="1:15" s="189" customFormat="1" x14ac:dyDescent="0.2">
      <c r="A244" s="88">
        <v>4</v>
      </c>
      <c r="B244" s="46">
        <v>58</v>
      </c>
      <c r="C244" s="139" t="s">
        <v>310</v>
      </c>
      <c r="D244" s="118"/>
      <c r="E244" s="290">
        <v>0</v>
      </c>
      <c r="F244" s="299">
        <f t="shared" si="56"/>
        <v>0</v>
      </c>
      <c r="G244" s="269">
        <f t="shared" si="55"/>
        <v>0</v>
      </c>
      <c r="H244" s="314"/>
      <c r="I244" s="316"/>
      <c r="J244" s="64"/>
      <c r="K244" s="317"/>
      <c r="L244" s="318"/>
      <c r="M244" s="188"/>
      <c r="N244" s="190"/>
    </row>
    <row r="245" spans="1:15" s="189" customFormat="1" x14ac:dyDescent="0.2">
      <c r="A245" s="88">
        <v>5</v>
      </c>
      <c r="B245" s="46">
        <v>57</v>
      </c>
      <c r="C245" s="139" t="s">
        <v>311</v>
      </c>
      <c r="D245" s="118"/>
      <c r="E245" s="290">
        <v>0</v>
      </c>
      <c r="F245" s="299">
        <f t="shared" si="56"/>
        <v>0</v>
      </c>
      <c r="G245" s="269">
        <f t="shared" si="55"/>
        <v>0</v>
      </c>
      <c r="H245" s="314"/>
      <c r="I245" s="316"/>
      <c r="J245" s="64"/>
      <c r="K245" s="317"/>
      <c r="L245" s="318"/>
      <c r="M245" s="188"/>
      <c r="N245" s="190">
        <f>G241+G242+G241+G243+G244+G245+G247+G248</f>
        <v>56</v>
      </c>
    </row>
    <row r="246" spans="1:15" s="189" customFormat="1" x14ac:dyDescent="0.2">
      <c r="A246" s="88">
        <v>6</v>
      </c>
      <c r="B246" s="46">
        <v>56</v>
      </c>
      <c r="C246" s="139" t="s">
        <v>312</v>
      </c>
      <c r="D246" s="118"/>
      <c r="E246" s="290">
        <v>17</v>
      </c>
      <c r="F246" s="299">
        <f t="shared" si="56"/>
        <v>34</v>
      </c>
      <c r="G246" s="269">
        <f t="shared" si="55"/>
        <v>17</v>
      </c>
      <c r="H246" s="314"/>
      <c r="I246" s="316"/>
      <c r="J246" s="64"/>
      <c r="K246" s="317"/>
      <c r="L246" s="318"/>
      <c r="M246" s="188"/>
      <c r="N246" s="22"/>
    </row>
    <row r="247" spans="1:15" s="189" customFormat="1" x14ac:dyDescent="0.2">
      <c r="A247" s="88">
        <v>7</v>
      </c>
      <c r="B247" s="46">
        <v>55</v>
      </c>
      <c r="C247" s="139" t="s">
        <v>313</v>
      </c>
      <c r="D247" s="118"/>
      <c r="E247" s="290">
        <v>0</v>
      </c>
      <c r="F247" s="299">
        <f t="shared" si="56"/>
        <v>0</v>
      </c>
      <c r="G247" s="269">
        <f t="shared" si="55"/>
        <v>0</v>
      </c>
      <c r="H247" s="314"/>
      <c r="I247" s="316"/>
      <c r="J247" s="64"/>
      <c r="K247" s="317"/>
      <c r="L247" s="318"/>
      <c r="M247" s="188"/>
      <c r="N247" s="22"/>
    </row>
    <row r="248" spans="1:15" s="189" customFormat="1" x14ac:dyDescent="0.2">
      <c r="A248" s="88">
        <v>8</v>
      </c>
      <c r="B248" s="46">
        <v>54</v>
      </c>
      <c r="C248" s="139" t="s">
        <v>314</v>
      </c>
      <c r="D248" s="118"/>
      <c r="E248" s="290">
        <v>17</v>
      </c>
      <c r="F248" s="299">
        <f t="shared" si="56"/>
        <v>34</v>
      </c>
      <c r="G248" s="269">
        <f t="shared" si="55"/>
        <v>17</v>
      </c>
      <c r="H248" s="314"/>
      <c r="I248" s="316"/>
      <c r="J248" s="64"/>
      <c r="K248" s="317"/>
      <c r="L248" s="318"/>
      <c r="M248" s="188"/>
      <c r="N248" s="22"/>
    </row>
    <row r="249" spans="1:15" s="189" customFormat="1" x14ac:dyDescent="0.25">
      <c r="A249" s="199"/>
      <c r="B249" s="224" t="s">
        <v>464</v>
      </c>
      <c r="C249" s="200" t="s">
        <v>186</v>
      </c>
      <c r="D249" s="201"/>
      <c r="E249" s="293"/>
      <c r="F249" s="293"/>
      <c r="G249" s="157"/>
      <c r="H249" s="157"/>
      <c r="I249" s="296"/>
      <c r="J249" s="202"/>
      <c r="K249" s="203"/>
      <c r="L249" s="204"/>
      <c r="M249" s="188"/>
      <c r="N249" s="22"/>
    </row>
    <row r="250" spans="1:15" s="189" customFormat="1" x14ac:dyDescent="0.25">
      <c r="A250" s="88">
        <v>1</v>
      </c>
      <c r="B250" s="274">
        <v>28</v>
      </c>
      <c r="C250" s="276" t="s">
        <v>179</v>
      </c>
      <c r="D250" s="275"/>
      <c r="E250" s="292"/>
      <c r="F250" s="292"/>
      <c r="G250" s="231">
        <f>E250</f>
        <v>0</v>
      </c>
      <c r="H250" s="314"/>
      <c r="I250" s="319" t="s">
        <v>489</v>
      </c>
      <c r="J250" s="64"/>
      <c r="K250" s="232"/>
      <c r="L250" s="318"/>
      <c r="M250" s="188"/>
      <c r="N250" s="22"/>
    </row>
    <row r="251" spans="1:15" s="189" customFormat="1" x14ac:dyDescent="0.25">
      <c r="A251" s="88">
        <v>2</v>
      </c>
      <c r="B251" s="274">
        <v>29</v>
      </c>
      <c r="C251" s="277" t="s">
        <v>180</v>
      </c>
      <c r="D251" s="275"/>
      <c r="E251" s="292"/>
      <c r="F251" s="292"/>
      <c r="G251" s="231">
        <f t="shared" ref="G251:G257" si="57">E251</f>
        <v>0</v>
      </c>
      <c r="H251" s="314"/>
      <c r="I251" s="319"/>
      <c r="J251" s="64"/>
      <c r="K251" s="232"/>
      <c r="L251" s="318"/>
      <c r="M251" s="188"/>
      <c r="N251" s="22"/>
    </row>
    <row r="252" spans="1:15" s="189" customFormat="1" x14ac:dyDescent="0.25">
      <c r="A252" s="88">
        <v>3</v>
      </c>
      <c r="B252" s="274">
        <v>23</v>
      </c>
      <c r="C252" s="276" t="s">
        <v>438</v>
      </c>
      <c r="D252" s="275"/>
      <c r="E252" s="292"/>
      <c r="F252" s="292"/>
      <c r="G252" s="231">
        <f t="shared" si="57"/>
        <v>0</v>
      </c>
      <c r="H252" s="314"/>
      <c r="I252" s="319"/>
      <c r="J252" s="64"/>
      <c r="K252" s="232"/>
      <c r="L252" s="318"/>
      <c r="M252" s="188"/>
      <c r="N252" s="22"/>
    </row>
    <row r="253" spans="1:15" s="189" customFormat="1" x14ac:dyDescent="0.25">
      <c r="A253" s="88">
        <v>4</v>
      </c>
      <c r="B253" s="274">
        <v>22</v>
      </c>
      <c r="C253" s="277" t="s">
        <v>181</v>
      </c>
      <c r="D253" s="275"/>
      <c r="E253" s="292"/>
      <c r="F253" s="292"/>
      <c r="G253" s="231">
        <f t="shared" si="57"/>
        <v>0</v>
      </c>
      <c r="H253" s="314"/>
      <c r="I253" s="319"/>
      <c r="J253" s="64"/>
      <c r="K253" s="232"/>
      <c r="L253" s="318"/>
      <c r="M253" s="188"/>
      <c r="N253" s="190">
        <f>G249+G250+G249+G251+G252+G253+G255+G256</f>
        <v>0</v>
      </c>
    </row>
    <row r="254" spans="1:15" s="189" customFormat="1" x14ac:dyDescent="0.25">
      <c r="A254" s="88">
        <v>5</v>
      </c>
      <c r="B254" s="274">
        <v>21</v>
      </c>
      <c r="C254" s="277" t="s">
        <v>182</v>
      </c>
      <c r="D254" s="275"/>
      <c r="E254" s="292"/>
      <c r="F254" s="292"/>
      <c r="G254" s="231">
        <f t="shared" si="57"/>
        <v>0</v>
      </c>
      <c r="H254" s="314"/>
      <c r="I254" s="319"/>
      <c r="J254" s="64"/>
      <c r="K254" s="232"/>
      <c r="L254" s="318"/>
      <c r="M254" s="188"/>
      <c r="N254" s="22"/>
    </row>
    <row r="255" spans="1:15" s="189" customFormat="1" x14ac:dyDescent="0.25">
      <c r="A255" s="88">
        <v>6</v>
      </c>
      <c r="B255" s="274">
        <v>20</v>
      </c>
      <c r="C255" s="277" t="s">
        <v>183</v>
      </c>
      <c r="D255" s="275"/>
      <c r="E255" s="292"/>
      <c r="F255" s="292"/>
      <c r="G255" s="231">
        <f t="shared" si="57"/>
        <v>0</v>
      </c>
      <c r="H255" s="314"/>
      <c r="I255" s="319"/>
      <c r="J255" s="64"/>
      <c r="K255" s="232"/>
      <c r="L255" s="318"/>
      <c r="M255" s="188"/>
      <c r="N255" s="22"/>
    </row>
    <row r="256" spans="1:15" s="189" customFormat="1" x14ac:dyDescent="0.25">
      <c r="A256" s="88">
        <v>7</v>
      </c>
      <c r="B256" s="274">
        <v>19</v>
      </c>
      <c r="C256" s="277" t="s">
        <v>184</v>
      </c>
      <c r="D256" s="275"/>
      <c r="E256" s="292"/>
      <c r="F256" s="292"/>
      <c r="G256" s="231">
        <f t="shared" si="57"/>
        <v>0</v>
      </c>
      <c r="H256" s="314"/>
      <c r="I256" s="319"/>
      <c r="J256" s="64"/>
      <c r="K256" s="232"/>
      <c r="L256" s="318"/>
      <c r="M256" s="188"/>
      <c r="N256" s="22"/>
    </row>
    <row r="257" spans="1:14" s="189" customFormat="1" x14ac:dyDescent="0.25">
      <c r="A257" s="88">
        <v>8</v>
      </c>
      <c r="B257" s="274">
        <v>18</v>
      </c>
      <c r="C257" s="277" t="s">
        <v>185</v>
      </c>
      <c r="D257" s="275"/>
      <c r="E257" s="292"/>
      <c r="F257" s="292"/>
      <c r="G257" s="231">
        <f t="shared" si="57"/>
        <v>0</v>
      </c>
      <c r="H257" s="314"/>
      <c r="I257" s="319"/>
      <c r="J257" s="64"/>
      <c r="K257" s="232"/>
      <c r="L257" s="318"/>
      <c r="M257" s="188"/>
      <c r="N257" s="22"/>
    </row>
    <row r="258" spans="1:14" s="189" customFormat="1" ht="20.25" x14ac:dyDescent="0.25">
      <c r="A258" s="129"/>
      <c r="B258" s="97" t="s">
        <v>465</v>
      </c>
      <c r="C258" s="195" t="s">
        <v>135</v>
      </c>
      <c r="D258" s="89"/>
      <c r="E258" s="291"/>
      <c r="F258" s="291"/>
      <c r="G258" s="47"/>
      <c r="H258" s="47"/>
      <c r="I258" s="294"/>
      <c r="J258" s="101"/>
      <c r="K258" s="101"/>
      <c r="L258" s="130"/>
      <c r="M258" s="188"/>
      <c r="N258" s="22"/>
    </row>
    <row r="259" spans="1:14" s="189" customFormat="1" x14ac:dyDescent="0.2">
      <c r="A259" s="88">
        <v>1</v>
      </c>
      <c r="B259" s="46">
        <v>32</v>
      </c>
      <c r="C259" s="250" t="s">
        <v>325</v>
      </c>
      <c r="D259" s="118"/>
      <c r="E259" s="290">
        <v>6</v>
      </c>
      <c r="F259" s="299">
        <f t="shared" ref="F259:F263" si="58">E259*2</f>
        <v>12</v>
      </c>
      <c r="G259" s="231">
        <f>E259</f>
        <v>6</v>
      </c>
      <c r="H259" s="314"/>
      <c r="I259" s="315">
        <f>F259+F260+F261+F262+F263+F264+F265+F266-F264</f>
        <v>160</v>
      </c>
      <c r="J259" s="64"/>
      <c r="K259" s="317">
        <v>5.3009259259259251E-3</v>
      </c>
      <c r="L259" s="318">
        <v>23</v>
      </c>
      <c r="M259" s="188"/>
      <c r="N259" s="22"/>
    </row>
    <row r="260" spans="1:14" s="189" customFormat="1" x14ac:dyDescent="0.2">
      <c r="A260" s="88">
        <v>2</v>
      </c>
      <c r="B260" s="46">
        <v>30</v>
      </c>
      <c r="C260" s="250" t="s">
        <v>326</v>
      </c>
      <c r="D260" s="118"/>
      <c r="E260" s="290">
        <v>12</v>
      </c>
      <c r="F260" s="299">
        <f t="shared" si="58"/>
        <v>24</v>
      </c>
      <c r="G260" s="231">
        <f t="shared" ref="G260:G266" si="59">E260</f>
        <v>12</v>
      </c>
      <c r="H260" s="314"/>
      <c r="I260" s="316"/>
      <c r="J260" s="64"/>
      <c r="K260" s="317"/>
      <c r="L260" s="318"/>
      <c r="M260" s="188"/>
      <c r="N260" s="22"/>
    </row>
    <row r="261" spans="1:14" s="189" customFormat="1" x14ac:dyDescent="0.2">
      <c r="A261" s="88">
        <v>3</v>
      </c>
      <c r="B261" s="46">
        <v>31</v>
      </c>
      <c r="C261" s="250" t="s">
        <v>405</v>
      </c>
      <c r="D261" s="118"/>
      <c r="E261" s="290">
        <v>6</v>
      </c>
      <c r="F261" s="299">
        <f t="shared" si="58"/>
        <v>12</v>
      </c>
      <c r="G261" s="231">
        <f t="shared" si="59"/>
        <v>6</v>
      </c>
      <c r="H261" s="314"/>
      <c r="I261" s="316"/>
      <c r="J261" s="64"/>
      <c r="K261" s="317"/>
      <c r="L261" s="318"/>
      <c r="M261" s="188"/>
      <c r="N261" s="22"/>
    </row>
    <row r="262" spans="1:14" s="189" customFormat="1" x14ac:dyDescent="0.2">
      <c r="A262" s="88">
        <v>4</v>
      </c>
      <c r="B262" s="46">
        <v>49</v>
      </c>
      <c r="C262" s="250" t="s">
        <v>406</v>
      </c>
      <c r="D262" s="118"/>
      <c r="E262" s="290">
        <v>20</v>
      </c>
      <c r="F262" s="299">
        <f t="shared" si="58"/>
        <v>40</v>
      </c>
      <c r="G262" s="231">
        <f t="shared" si="59"/>
        <v>20</v>
      </c>
      <c r="H262" s="314"/>
      <c r="I262" s="316"/>
      <c r="J262" s="64"/>
      <c r="K262" s="317"/>
      <c r="L262" s="318"/>
      <c r="M262" s="188"/>
      <c r="N262" s="22"/>
    </row>
    <row r="263" spans="1:14" s="189" customFormat="1" x14ac:dyDescent="0.2">
      <c r="A263" s="88">
        <v>5</v>
      </c>
      <c r="B263" s="46">
        <v>25</v>
      </c>
      <c r="C263" s="250" t="s">
        <v>407</v>
      </c>
      <c r="D263" s="118"/>
      <c r="E263" s="290">
        <v>15</v>
      </c>
      <c r="F263" s="299">
        <f t="shared" si="58"/>
        <v>30</v>
      </c>
      <c r="G263" s="231">
        <f t="shared" si="59"/>
        <v>15</v>
      </c>
      <c r="H263" s="314"/>
      <c r="I263" s="316"/>
      <c r="J263" s="64"/>
      <c r="K263" s="317"/>
      <c r="L263" s="318"/>
      <c r="M263" s="188"/>
      <c r="N263" s="190">
        <f>G259+G260+G261+G262+G263+G264+G265+G266</f>
        <v>84</v>
      </c>
    </row>
    <row r="264" spans="1:14" s="189" customFormat="1" x14ac:dyDescent="0.2">
      <c r="A264" s="88">
        <v>6</v>
      </c>
      <c r="B264" s="46">
        <v>24</v>
      </c>
      <c r="C264" s="250" t="s">
        <v>408</v>
      </c>
      <c r="D264" s="118"/>
      <c r="E264" s="289">
        <v>4</v>
      </c>
      <c r="F264" s="289"/>
      <c r="G264" s="231">
        <f t="shared" si="59"/>
        <v>4</v>
      </c>
      <c r="H264" s="314"/>
      <c r="I264" s="316"/>
      <c r="J264" s="64"/>
      <c r="K264" s="317"/>
      <c r="L264" s="318"/>
      <c r="M264" s="188"/>
      <c r="N264" s="22"/>
    </row>
    <row r="265" spans="1:14" s="189" customFormat="1" x14ac:dyDescent="0.2">
      <c r="A265" s="88">
        <v>7</v>
      </c>
      <c r="B265" s="46">
        <v>26</v>
      </c>
      <c r="C265" s="250" t="s">
        <v>409</v>
      </c>
      <c r="D265" s="118"/>
      <c r="E265" s="290">
        <v>11</v>
      </c>
      <c r="F265" s="299">
        <f t="shared" ref="F265:F266" si="60">E265*2</f>
        <v>22</v>
      </c>
      <c r="G265" s="231">
        <f t="shared" si="59"/>
        <v>11</v>
      </c>
      <c r="H265" s="314"/>
      <c r="I265" s="316"/>
      <c r="J265" s="64"/>
      <c r="K265" s="317"/>
      <c r="L265" s="318"/>
      <c r="M265" s="188"/>
      <c r="N265" s="22"/>
    </row>
    <row r="266" spans="1:14" s="189" customFormat="1" x14ac:dyDescent="0.2">
      <c r="A266" s="88">
        <v>8</v>
      </c>
      <c r="B266" s="133">
        <v>27</v>
      </c>
      <c r="C266" s="133" t="s">
        <v>437</v>
      </c>
      <c r="D266" s="118"/>
      <c r="E266" s="290">
        <v>10</v>
      </c>
      <c r="F266" s="299">
        <f t="shared" si="60"/>
        <v>20</v>
      </c>
      <c r="G266" s="231">
        <f t="shared" si="59"/>
        <v>10</v>
      </c>
      <c r="H266" s="314"/>
      <c r="I266" s="316"/>
      <c r="J266" s="64"/>
      <c r="K266" s="317"/>
      <c r="L266" s="318"/>
      <c r="M266" s="188"/>
      <c r="N266" s="22"/>
    </row>
    <row r="267" spans="1:14" s="189" customFormat="1" x14ac:dyDescent="0.2">
      <c r="A267" s="198"/>
      <c r="B267" s="97" t="s">
        <v>466</v>
      </c>
      <c r="C267" s="261" t="s">
        <v>365</v>
      </c>
      <c r="D267" s="124"/>
      <c r="E267" s="291"/>
      <c r="F267" s="291"/>
      <c r="G267" s="47"/>
      <c r="H267" s="47"/>
      <c r="I267" s="294"/>
      <c r="J267" s="101"/>
      <c r="K267" s="187"/>
      <c r="L267" s="130"/>
      <c r="M267" s="188"/>
      <c r="N267" s="22"/>
    </row>
    <row r="268" spans="1:14" s="189" customFormat="1" x14ac:dyDescent="0.2">
      <c r="A268" s="88">
        <v>1</v>
      </c>
      <c r="B268" s="46">
        <v>95</v>
      </c>
      <c r="C268" s="262" t="s">
        <v>361</v>
      </c>
      <c r="D268" s="118"/>
      <c r="E268" s="290">
        <v>33</v>
      </c>
      <c r="F268" s="299">
        <f t="shared" ref="F268:F274" si="61">E268*2</f>
        <v>66</v>
      </c>
      <c r="G268" s="231">
        <f>E268</f>
        <v>33</v>
      </c>
      <c r="H268" s="314"/>
      <c r="I268" s="315">
        <f>F268+F269+F270+F271+F272+F273+F274+F275-F275</f>
        <v>318</v>
      </c>
      <c r="J268" s="64"/>
      <c r="K268" s="317">
        <v>5.3009259259259251E-3</v>
      </c>
      <c r="L268" s="318">
        <v>10</v>
      </c>
      <c r="M268" s="188"/>
      <c r="N268" s="22"/>
    </row>
    <row r="269" spans="1:14" s="189" customFormat="1" x14ac:dyDescent="0.2">
      <c r="A269" s="88">
        <v>2</v>
      </c>
      <c r="B269" s="46">
        <v>96</v>
      </c>
      <c r="C269" s="262" t="s">
        <v>363</v>
      </c>
      <c r="D269" s="118"/>
      <c r="E269" s="290">
        <v>10</v>
      </c>
      <c r="F269" s="299">
        <f t="shared" si="61"/>
        <v>20</v>
      </c>
      <c r="G269" s="231">
        <f t="shared" ref="G269:G275" si="62">E269</f>
        <v>10</v>
      </c>
      <c r="H269" s="314"/>
      <c r="I269" s="316"/>
      <c r="J269" s="64"/>
      <c r="K269" s="317"/>
      <c r="L269" s="318"/>
      <c r="M269" s="188"/>
      <c r="N269" s="22"/>
    </row>
    <row r="270" spans="1:14" s="189" customFormat="1" x14ac:dyDescent="0.2">
      <c r="A270" s="88">
        <v>3</v>
      </c>
      <c r="B270" s="46">
        <v>94</v>
      </c>
      <c r="C270" s="262" t="s">
        <v>364</v>
      </c>
      <c r="D270" s="118"/>
      <c r="E270" s="290">
        <v>11</v>
      </c>
      <c r="F270" s="299">
        <f t="shared" si="61"/>
        <v>22</v>
      </c>
      <c r="G270" s="231">
        <f t="shared" si="62"/>
        <v>11</v>
      </c>
      <c r="H270" s="314"/>
      <c r="I270" s="316"/>
      <c r="J270" s="64"/>
      <c r="K270" s="317"/>
      <c r="L270" s="318"/>
      <c r="M270" s="188"/>
      <c r="N270" s="22"/>
    </row>
    <row r="271" spans="1:14" s="189" customFormat="1" x14ac:dyDescent="0.2">
      <c r="A271" s="88">
        <v>4</v>
      </c>
      <c r="B271" s="46">
        <v>93</v>
      </c>
      <c r="C271" s="262" t="s">
        <v>362</v>
      </c>
      <c r="D271" s="118"/>
      <c r="E271" s="290">
        <v>22</v>
      </c>
      <c r="F271" s="299">
        <f t="shared" si="61"/>
        <v>44</v>
      </c>
      <c r="G271" s="231">
        <f t="shared" si="62"/>
        <v>22</v>
      </c>
      <c r="H271" s="314"/>
      <c r="I271" s="316"/>
      <c r="J271" s="64"/>
      <c r="K271" s="317"/>
      <c r="L271" s="318"/>
      <c r="M271" s="188"/>
      <c r="N271" s="22"/>
    </row>
    <row r="272" spans="1:14" s="189" customFormat="1" x14ac:dyDescent="0.2">
      <c r="A272" s="88">
        <v>5</v>
      </c>
      <c r="B272" s="46">
        <v>99</v>
      </c>
      <c r="C272" s="262" t="s">
        <v>417</v>
      </c>
      <c r="D272" s="118"/>
      <c r="E272" s="290">
        <v>37</v>
      </c>
      <c r="F272" s="299">
        <f t="shared" si="61"/>
        <v>74</v>
      </c>
      <c r="G272" s="231">
        <f t="shared" si="62"/>
        <v>37</v>
      </c>
      <c r="H272" s="314"/>
      <c r="I272" s="316"/>
      <c r="J272" s="64"/>
      <c r="K272" s="317"/>
      <c r="L272" s="318"/>
      <c r="M272" s="188"/>
      <c r="N272" s="22"/>
    </row>
    <row r="273" spans="1:14" s="189" customFormat="1" x14ac:dyDescent="0.2">
      <c r="A273" s="88">
        <v>6</v>
      </c>
      <c r="B273" s="46">
        <v>98</v>
      </c>
      <c r="C273" s="262" t="s">
        <v>360</v>
      </c>
      <c r="D273" s="118"/>
      <c r="E273" s="290">
        <v>23</v>
      </c>
      <c r="F273" s="299">
        <f t="shared" si="61"/>
        <v>46</v>
      </c>
      <c r="G273" s="231">
        <f t="shared" si="62"/>
        <v>23</v>
      </c>
      <c r="H273" s="314"/>
      <c r="I273" s="316"/>
      <c r="J273" s="64"/>
      <c r="K273" s="317"/>
      <c r="L273" s="318"/>
      <c r="M273" s="188"/>
      <c r="N273" s="22"/>
    </row>
    <row r="274" spans="1:14" s="189" customFormat="1" x14ac:dyDescent="0.2">
      <c r="A274" s="88">
        <v>7</v>
      </c>
      <c r="B274" s="46">
        <v>100</v>
      </c>
      <c r="C274" s="262" t="s">
        <v>358</v>
      </c>
      <c r="D274" s="118"/>
      <c r="E274" s="290">
        <v>23</v>
      </c>
      <c r="F274" s="299">
        <f t="shared" si="61"/>
        <v>46</v>
      </c>
      <c r="G274" s="231">
        <f t="shared" si="62"/>
        <v>23</v>
      </c>
      <c r="H274" s="314"/>
      <c r="I274" s="316"/>
      <c r="J274" s="64"/>
      <c r="K274" s="317"/>
      <c r="L274" s="318"/>
      <c r="M274" s="188"/>
      <c r="N274" s="22"/>
    </row>
    <row r="275" spans="1:14" s="189" customFormat="1" x14ac:dyDescent="0.2">
      <c r="A275" s="88">
        <v>8</v>
      </c>
      <c r="B275" s="46">
        <v>92</v>
      </c>
      <c r="C275" s="262" t="s">
        <v>359</v>
      </c>
      <c r="D275" s="118"/>
      <c r="E275" s="289">
        <v>11</v>
      </c>
      <c r="F275" s="289"/>
      <c r="G275" s="231">
        <f t="shared" si="62"/>
        <v>11</v>
      </c>
      <c r="H275" s="314"/>
      <c r="I275" s="316"/>
      <c r="J275" s="64"/>
      <c r="K275" s="317"/>
      <c r="L275" s="318"/>
      <c r="M275" s="188"/>
      <c r="N275" s="22"/>
    </row>
    <row r="276" spans="1:14" x14ac:dyDescent="0.2">
      <c r="A276" s="198"/>
      <c r="B276" s="97" t="s">
        <v>467</v>
      </c>
      <c r="C276" s="219" t="s">
        <v>372</v>
      </c>
      <c r="D276" s="213"/>
      <c r="E276" s="291"/>
      <c r="F276" s="291"/>
      <c r="G276" s="47"/>
      <c r="H276" s="47"/>
      <c r="I276" s="294"/>
      <c r="J276" s="101"/>
      <c r="K276" s="187"/>
      <c r="L276" s="130"/>
    </row>
    <row r="277" spans="1:14" x14ac:dyDescent="0.2">
      <c r="A277" s="88">
        <v>1</v>
      </c>
      <c r="B277" s="46">
        <v>346</v>
      </c>
      <c r="C277" s="241" t="s">
        <v>370</v>
      </c>
      <c r="D277" s="263"/>
      <c r="E277" s="290">
        <v>5</v>
      </c>
      <c r="F277" s="299">
        <f t="shared" ref="F277:F283" si="63">E277*2</f>
        <v>10</v>
      </c>
      <c r="G277" s="231">
        <f>E277</f>
        <v>5</v>
      </c>
      <c r="H277" s="314"/>
      <c r="I277" s="315">
        <f>F277+F278+F279+F280+F281+F282+F283+F284</f>
        <v>58</v>
      </c>
      <c r="J277" s="64"/>
      <c r="K277" s="317"/>
      <c r="L277" s="318">
        <v>32</v>
      </c>
    </row>
    <row r="278" spans="1:14" x14ac:dyDescent="0.2">
      <c r="A278" s="88">
        <v>2</v>
      </c>
      <c r="B278" s="46">
        <v>345</v>
      </c>
      <c r="C278" s="241" t="s">
        <v>368</v>
      </c>
      <c r="D278" s="263"/>
      <c r="E278" s="290">
        <v>0</v>
      </c>
      <c r="F278" s="299">
        <f t="shared" si="63"/>
        <v>0</v>
      </c>
      <c r="G278" s="231">
        <f t="shared" ref="G278:G284" si="64">E278</f>
        <v>0</v>
      </c>
      <c r="H278" s="314"/>
      <c r="I278" s="316"/>
      <c r="J278" s="64"/>
      <c r="K278" s="317"/>
      <c r="L278" s="318"/>
    </row>
    <row r="279" spans="1:14" x14ac:dyDescent="0.2">
      <c r="A279" s="88">
        <v>3</v>
      </c>
      <c r="B279" s="46">
        <v>344</v>
      </c>
      <c r="C279" s="241" t="s">
        <v>371</v>
      </c>
      <c r="D279" s="263"/>
      <c r="E279" s="290">
        <v>10</v>
      </c>
      <c r="F279" s="299">
        <f t="shared" si="63"/>
        <v>20</v>
      </c>
      <c r="G279" s="231">
        <f t="shared" si="64"/>
        <v>10</v>
      </c>
      <c r="H279" s="314"/>
      <c r="I279" s="316"/>
      <c r="J279" s="64"/>
      <c r="K279" s="317"/>
      <c r="L279" s="318"/>
    </row>
    <row r="280" spans="1:14" x14ac:dyDescent="0.2">
      <c r="A280" s="88">
        <v>4</v>
      </c>
      <c r="B280" s="46">
        <v>347</v>
      </c>
      <c r="C280" s="241" t="s">
        <v>369</v>
      </c>
      <c r="D280" s="263"/>
      <c r="E280" s="290">
        <v>3</v>
      </c>
      <c r="F280" s="299">
        <f t="shared" si="63"/>
        <v>6</v>
      </c>
      <c r="G280" s="231">
        <f t="shared" si="64"/>
        <v>3</v>
      </c>
      <c r="H280" s="314"/>
      <c r="I280" s="316"/>
      <c r="J280" s="64"/>
      <c r="K280" s="317"/>
      <c r="L280" s="318"/>
    </row>
    <row r="281" spans="1:14" x14ac:dyDescent="0.2">
      <c r="A281" s="88">
        <v>5</v>
      </c>
      <c r="B281" s="46">
        <v>348</v>
      </c>
      <c r="C281" s="241" t="s">
        <v>366</v>
      </c>
      <c r="D281" s="263"/>
      <c r="E281" s="290">
        <v>0</v>
      </c>
      <c r="F281" s="299">
        <f t="shared" si="63"/>
        <v>0</v>
      </c>
      <c r="G281" s="231">
        <f t="shared" si="64"/>
        <v>0</v>
      </c>
      <c r="H281" s="314"/>
      <c r="I281" s="316"/>
      <c r="J281" s="64"/>
      <c r="K281" s="317"/>
      <c r="L281" s="318"/>
    </row>
    <row r="282" spans="1:14" x14ac:dyDescent="0.2">
      <c r="A282" s="88">
        <v>6</v>
      </c>
      <c r="B282" s="46">
        <v>350</v>
      </c>
      <c r="C282" s="241" t="s">
        <v>432</v>
      </c>
      <c r="D282" s="263"/>
      <c r="E282" s="290">
        <v>8</v>
      </c>
      <c r="F282" s="299">
        <f t="shared" si="63"/>
        <v>16</v>
      </c>
      <c r="G282" s="231">
        <f t="shared" si="64"/>
        <v>8</v>
      </c>
      <c r="H282" s="314"/>
      <c r="I282" s="316"/>
      <c r="J282" s="64"/>
      <c r="K282" s="317"/>
      <c r="L282" s="318"/>
    </row>
    <row r="283" spans="1:14" x14ac:dyDescent="0.2">
      <c r="A283" s="88">
        <v>7</v>
      </c>
      <c r="B283" s="46">
        <v>349</v>
      </c>
      <c r="C283" s="241" t="s">
        <v>367</v>
      </c>
      <c r="D283" s="263"/>
      <c r="E283" s="290">
        <v>3</v>
      </c>
      <c r="F283" s="299">
        <f t="shared" si="63"/>
        <v>6</v>
      </c>
      <c r="G283" s="231">
        <f t="shared" si="64"/>
        <v>3</v>
      </c>
      <c r="H283" s="314"/>
      <c r="I283" s="316"/>
      <c r="J283" s="64"/>
      <c r="K283" s="317"/>
      <c r="L283" s="318"/>
    </row>
    <row r="284" spans="1:14" ht="18.75" x14ac:dyDescent="0.2">
      <c r="A284" s="88">
        <v>8</v>
      </c>
      <c r="B284" s="174"/>
      <c r="C284" s="264"/>
      <c r="D284" s="263"/>
      <c r="E284" s="289"/>
      <c r="F284" s="289"/>
      <c r="G284" s="231">
        <f t="shared" si="64"/>
        <v>0</v>
      </c>
      <c r="H284" s="314"/>
      <c r="I284" s="316"/>
      <c r="J284" s="64"/>
      <c r="K284" s="317"/>
      <c r="L284" s="318"/>
      <c r="M284" s="267" t="s">
        <v>480</v>
      </c>
    </row>
    <row r="285" spans="1:14" s="189" customFormat="1" ht="20.25" x14ac:dyDescent="0.25">
      <c r="A285" s="129"/>
      <c r="B285" s="97" t="s">
        <v>468</v>
      </c>
      <c r="C285" s="195" t="s">
        <v>136</v>
      </c>
      <c r="D285" s="89"/>
      <c r="E285" s="291"/>
      <c r="F285" s="291"/>
      <c r="G285" s="47"/>
      <c r="H285" s="47"/>
      <c r="I285" s="294"/>
      <c r="J285" s="101"/>
      <c r="K285" s="101"/>
      <c r="L285" s="130"/>
      <c r="M285" s="188"/>
      <c r="N285" s="22"/>
    </row>
    <row r="286" spans="1:14" s="189" customFormat="1" x14ac:dyDescent="0.2">
      <c r="A286" s="88">
        <v>1</v>
      </c>
      <c r="B286" s="46">
        <v>230</v>
      </c>
      <c r="C286" s="256" t="s">
        <v>137</v>
      </c>
      <c r="D286" s="119"/>
      <c r="E286" s="290">
        <v>22</v>
      </c>
      <c r="F286" s="299">
        <f t="shared" ref="F286:F292" si="65">E286*2</f>
        <v>44</v>
      </c>
      <c r="G286" s="231">
        <f>E286</f>
        <v>22</v>
      </c>
      <c r="H286" s="314"/>
      <c r="I286" s="315">
        <f>F286+F287+F288+F289+F290+F291+F292+F293</f>
        <v>290</v>
      </c>
      <c r="J286" s="64"/>
      <c r="K286" s="317">
        <v>3.9120370370370368E-3</v>
      </c>
      <c r="L286" s="318">
        <v>12</v>
      </c>
      <c r="M286" s="188"/>
      <c r="N286" s="22"/>
    </row>
    <row r="287" spans="1:14" s="189" customFormat="1" x14ac:dyDescent="0.2">
      <c r="A287" s="88">
        <v>2</v>
      </c>
      <c r="B287" s="46">
        <v>229</v>
      </c>
      <c r="C287" s="256" t="s">
        <v>373</v>
      </c>
      <c r="D287" s="119"/>
      <c r="E287" s="290">
        <v>17</v>
      </c>
      <c r="F287" s="299">
        <f t="shared" si="65"/>
        <v>34</v>
      </c>
      <c r="G287" s="231">
        <f t="shared" ref="G287:G293" si="66">E287</f>
        <v>17</v>
      </c>
      <c r="H287" s="314"/>
      <c r="I287" s="316"/>
      <c r="J287" s="64"/>
      <c r="K287" s="317"/>
      <c r="L287" s="318"/>
      <c r="M287" s="188"/>
      <c r="N287" s="22"/>
    </row>
    <row r="288" spans="1:14" s="189" customFormat="1" x14ac:dyDescent="0.2">
      <c r="A288" s="88">
        <v>3</v>
      </c>
      <c r="B288" s="46">
        <v>238</v>
      </c>
      <c r="C288" s="256" t="s">
        <v>374</v>
      </c>
      <c r="D288" s="119"/>
      <c r="E288" s="290">
        <v>11</v>
      </c>
      <c r="F288" s="299">
        <f t="shared" si="65"/>
        <v>22</v>
      </c>
      <c r="G288" s="231">
        <f t="shared" si="66"/>
        <v>11</v>
      </c>
      <c r="H288" s="314"/>
      <c r="I288" s="316"/>
      <c r="J288" s="64"/>
      <c r="K288" s="317"/>
      <c r="L288" s="318"/>
      <c r="M288" s="188"/>
      <c r="N288" s="22"/>
    </row>
    <row r="289" spans="1:17" s="189" customFormat="1" x14ac:dyDescent="0.2">
      <c r="A289" s="88">
        <v>4</v>
      </c>
      <c r="B289" s="46">
        <v>239</v>
      </c>
      <c r="C289" s="256" t="s">
        <v>375</v>
      </c>
      <c r="D289" s="119"/>
      <c r="E289" s="290">
        <v>15</v>
      </c>
      <c r="F289" s="299">
        <f t="shared" si="65"/>
        <v>30</v>
      </c>
      <c r="G289" s="231">
        <f t="shared" si="66"/>
        <v>15</v>
      </c>
      <c r="H289" s="314"/>
      <c r="I289" s="316"/>
      <c r="J289" s="64"/>
      <c r="K289" s="317"/>
      <c r="L289" s="318"/>
      <c r="M289" s="188"/>
      <c r="N289" s="22"/>
    </row>
    <row r="290" spans="1:17" s="189" customFormat="1" x14ac:dyDescent="0.2">
      <c r="A290" s="88">
        <v>5</v>
      </c>
      <c r="B290" s="46">
        <v>228</v>
      </c>
      <c r="C290" s="256" t="s">
        <v>376</v>
      </c>
      <c r="D290" s="119"/>
      <c r="E290" s="290">
        <v>28</v>
      </c>
      <c r="F290" s="299">
        <f t="shared" si="65"/>
        <v>56</v>
      </c>
      <c r="G290" s="231">
        <f t="shared" si="66"/>
        <v>28</v>
      </c>
      <c r="H290" s="314"/>
      <c r="I290" s="316"/>
      <c r="J290" s="64"/>
      <c r="K290" s="317"/>
      <c r="L290" s="318"/>
      <c r="M290" s="188"/>
      <c r="N290" s="190">
        <f>G286+G287+G288+G289+G290+G291+G292+G293</f>
        <v>145</v>
      </c>
      <c r="Q290" s="214"/>
    </row>
    <row r="291" spans="1:17" s="189" customFormat="1" x14ac:dyDescent="0.2">
      <c r="A291" s="88">
        <v>6</v>
      </c>
      <c r="B291" s="46">
        <v>227</v>
      </c>
      <c r="C291" s="256" t="s">
        <v>377</v>
      </c>
      <c r="D291" s="119"/>
      <c r="E291" s="290">
        <v>30</v>
      </c>
      <c r="F291" s="299">
        <f t="shared" si="65"/>
        <v>60</v>
      </c>
      <c r="G291" s="231">
        <f t="shared" si="66"/>
        <v>30</v>
      </c>
      <c r="H291" s="314"/>
      <c r="I291" s="316"/>
      <c r="J291" s="64"/>
      <c r="K291" s="317"/>
      <c r="L291" s="318"/>
      <c r="M291" s="188"/>
      <c r="N291" s="22"/>
    </row>
    <row r="292" spans="1:17" s="189" customFormat="1" x14ac:dyDescent="0.2">
      <c r="A292" s="88">
        <v>7</v>
      </c>
      <c r="B292" s="46">
        <v>226</v>
      </c>
      <c r="C292" s="256" t="s">
        <v>378</v>
      </c>
      <c r="D292" s="119"/>
      <c r="E292" s="290">
        <v>22</v>
      </c>
      <c r="F292" s="299">
        <f t="shared" si="65"/>
        <v>44</v>
      </c>
      <c r="G292" s="231">
        <f t="shared" si="66"/>
        <v>22</v>
      </c>
      <c r="H292" s="314"/>
      <c r="I292" s="316"/>
      <c r="J292" s="64"/>
      <c r="K292" s="317"/>
      <c r="L292" s="318"/>
      <c r="M292" s="188"/>
      <c r="N292" s="22"/>
    </row>
    <row r="293" spans="1:17" s="189" customFormat="1" x14ac:dyDescent="0.2">
      <c r="A293" s="88">
        <v>8</v>
      </c>
      <c r="B293" s="46">
        <v>225</v>
      </c>
      <c r="C293" s="256" t="s">
        <v>379</v>
      </c>
      <c r="D293" s="119"/>
      <c r="E293" s="289"/>
      <c r="F293" s="289"/>
      <c r="G293" s="231">
        <f t="shared" si="66"/>
        <v>0</v>
      </c>
      <c r="H293" s="314"/>
      <c r="I293" s="316"/>
      <c r="J293" s="64"/>
      <c r="K293" s="317"/>
      <c r="L293" s="318"/>
      <c r="M293" s="188"/>
      <c r="N293" s="22"/>
    </row>
    <row r="294" spans="1:17" s="189" customFormat="1" ht="20.25" x14ac:dyDescent="0.25">
      <c r="A294" s="129"/>
      <c r="B294" s="97" t="s">
        <v>469</v>
      </c>
      <c r="C294" s="195" t="s">
        <v>139</v>
      </c>
      <c r="D294" s="105"/>
      <c r="E294" s="291"/>
      <c r="F294" s="291"/>
      <c r="G294" s="47"/>
      <c r="H294" s="47"/>
      <c r="I294" s="294"/>
      <c r="J294" s="101"/>
      <c r="K294" s="101"/>
      <c r="L294" s="130"/>
      <c r="M294" s="188"/>
      <c r="N294" s="22"/>
    </row>
    <row r="295" spans="1:17" s="189" customFormat="1" ht="22.5" customHeight="1" x14ac:dyDescent="0.2">
      <c r="A295" s="88">
        <v>1</v>
      </c>
      <c r="B295" s="46">
        <v>191</v>
      </c>
      <c r="C295" s="139" t="s">
        <v>380</v>
      </c>
      <c r="D295" s="118"/>
      <c r="E295" s="290">
        <v>0</v>
      </c>
      <c r="F295" s="299">
        <f t="shared" ref="F295:F301" si="67">E295*2</f>
        <v>0</v>
      </c>
      <c r="G295" s="231">
        <f>E295</f>
        <v>0</v>
      </c>
      <c r="H295" s="314"/>
      <c r="I295" s="315">
        <f>F295+F296+F297+F298+F299+F300+F301+F302</f>
        <v>114</v>
      </c>
      <c r="J295" s="64"/>
      <c r="K295" s="317">
        <v>4.0972222222222226E-3</v>
      </c>
      <c r="L295" s="318">
        <v>26</v>
      </c>
      <c r="M295" s="188"/>
      <c r="N295" s="22"/>
      <c r="P295" s="220"/>
    </row>
    <row r="296" spans="1:17" s="189" customFormat="1" ht="24" customHeight="1" x14ac:dyDescent="0.2">
      <c r="A296" s="88">
        <v>2</v>
      </c>
      <c r="B296" s="46">
        <v>190</v>
      </c>
      <c r="C296" s="139" t="s">
        <v>381</v>
      </c>
      <c r="D296" s="118"/>
      <c r="E296" s="290">
        <v>15</v>
      </c>
      <c r="F296" s="299">
        <f t="shared" si="67"/>
        <v>30</v>
      </c>
      <c r="G296" s="231">
        <f t="shared" ref="G296:G302" si="68">E296</f>
        <v>15</v>
      </c>
      <c r="H296" s="314"/>
      <c r="I296" s="316"/>
      <c r="J296" s="64"/>
      <c r="K296" s="317"/>
      <c r="L296" s="318"/>
      <c r="M296" s="188"/>
      <c r="N296" s="22"/>
      <c r="P296" s="220"/>
    </row>
    <row r="297" spans="1:17" s="189" customFormat="1" ht="18.75" customHeight="1" x14ac:dyDescent="0.2">
      <c r="A297" s="88">
        <v>3</v>
      </c>
      <c r="B297" s="46">
        <v>189</v>
      </c>
      <c r="C297" s="139" t="s">
        <v>410</v>
      </c>
      <c r="D297" s="118"/>
      <c r="E297" s="290">
        <v>5</v>
      </c>
      <c r="F297" s="299">
        <f t="shared" si="67"/>
        <v>10</v>
      </c>
      <c r="G297" s="231">
        <f t="shared" si="68"/>
        <v>5</v>
      </c>
      <c r="H297" s="314"/>
      <c r="I297" s="316"/>
      <c r="J297" s="64"/>
      <c r="K297" s="317"/>
      <c r="L297" s="318"/>
      <c r="M297" s="188"/>
      <c r="N297" s="22"/>
      <c r="P297" s="220"/>
    </row>
    <row r="298" spans="1:17" s="189" customFormat="1" x14ac:dyDescent="0.2">
      <c r="A298" s="88">
        <v>4</v>
      </c>
      <c r="B298" s="46">
        <v>198</v>
      </c>
      <c r="C298" s="139" t="s">
        <v>382</v>
      </c>
      <c r="D298" s="118"/>
      <c r="E298" s="290">
        <v>5</v>
      </c>
      <c r="F298" s="299">
        <f t="shared" si="67"/>
        <v>10</v>
      </c>
      <c r="G298" s="231">
        <f t="shared" si="68"/>
        <v>5</v>
      </c>
      <c r="H298" s="314"/>
      <c r="I298" s="316"/>
      <c r="J298" s="64"/>
      <c r="K298" s="317"/>
      <c r="L298" s="318"/>
      <c r="M298" s="188"/>
      <c r="N298" s="22"/>
      <c r="P298" s="220"/>
    </row>
    <row r="299" spans="1:17" s="189" customFormat="1" x14ac:dyDescent="0.2">
      <c r="A299" s="88">
        <v>5</v>
      </c>
      <c r="B299" s="46">
        <v>184</v>
      </c>
      <c r="C299" s="139" t="s">
        <v>383</v>
      </c>
      <c r="D299" s="118"/>
      <c r="E299" s="290">
        <v>12</v>
      </c>
      <c r="F299" s="299">
        <f t="shared" si="67"/>
        <v>24</v>
      </c>
      <c r="G299" s="231">
        <f t="shared" si="68"/>
        <v>12</v>
      </c>
      <c r="H299" s="314"/>
      <c r="I299" s="316"/>
      <c r="J299" s="64"/>
      <c r="K299" s="317"/>
      <c r="L299" s="318"/>
      <c r="M299" s="188"/>
      <c r="N299" s="190">
        <f>G295+G296+G297+G298+G299+G300+G301+G302</f>
        <v>57</v>
      </c>
      <c r="P299" s="220"/>
    </row>
    <row r="300" spans="1:17" s="189" customFormat="1" x14ac:dyDescent="0.2">
      <c r="A300" s="88">
        <v>6</v>
      </c>
      <c r="B300" s="46">
        <v>185</v>
      </c>
      <c r="C300" s="139" t="s">
        <v>384</v>
      </c>
      <c r="D300" s="118"/>
      <c r="E300" s="290">
        <v>6</v>
      </c>
      <c r="F300" s="299">
        <f t="shared" si="67"/>
        <v>12</v>
      </c>
      <c r="G300" s="231">
        <f t="shared" si="68"/>
        <v>6</v>
      </c>
      <c r="H300" s="314"/>
      <c r="I300" s="316"/>
      <c r="J300" s="64"/>
      <c r="K300" s="317"/>
      <c r="L300" s="318"/>
      <c r="M300" s="188"/>
      <c r="N300" s="22"/>
      <c r="P300" s="220"/>
    </row>
    <row r="301" spans="1:17" s="189" customFormat="1" x14ac:dyDescent="0.2">
      <c r="A301" s="88">
        <v>7</v>
      </c>
      <c r="B301" s="46">
        <v>186</v>
      </c>
      <c r="C301" s="139" t="s">
        <v>411</v>
      </c>
      <c r="D301" s="118"/>
      <c r="E301" s="290">
        <v>14</v>
      </c>
      <c r="F301" s="299">
        <f t="shared" si="67"/>
        <v>28</v>
      </c>
      <c r="G301" s="231">
        <f t="shared" si="68"/>
        <v>14</v>
      </c>
      <c r="H301" s="314"/>
      <c r="I301" s="316"/>
      <c r="J301" s="64"/>
      <c r="K301" s="317"/>
      <c r="L301" s="318"/>
      <c r="M301" s="188"/>
      <c r="N301" s="22"/>
      <c r="P301" s="220"/>
    </row>
    <row r="302" spans="1:17" s="189" customFormat="1" ht="24" customHeight="1" x14ac:dyDescent="0.2">
      <c r="A302" s="88">
        <v>8</v>
      </c>
      <c r="B302" s="46">
        <v>187</v>
      </c>
      <c r="C302" s="139" t="s">
        <v>412</v>
      </c>
      <c r="D302" s="118"/>
      <c r="E302" s="289">
        <v>0</v>
      </c>
      <c r="F302" s="289">
        <v>0</v>
      </c>
      <c r="G302" s="231">
        <f t="shared" si="68"/>
        <v>0</v>
      </c>
      <c r="H302" s="314"/>
      <c r="I302" s="316"/>
      <c r="J302" s="64"/>
      <c r="K302" s="317"/>
      <c r="L302" s="318"/>
      <c r="M302" s="188"/>
      <c r="N302" s="22"/>
      <c r="P302" s="220"/>
    </row>
    <row r="303" spans="1:17" s="189" customFormat="1" x14ac:dyDescent="0.2">
      <c r="A303" s="198"/>
      <c r="B303" s="97" t="s">
        <v>470</v>
      </c>
      <c r="C303" s="135" t="s">
        <v>138</v>
      </c>
      <c r="D303" s="124"/>
      <c r="E303" s="291"/>
      <c r="F303" s="291"/>
      <c r="G303" s="47"/>
      <c r="H303" s="47"/>
      <c r="I303" s="294"/>
      <c r="J303" s="101"/>
      <c r="K303" s="187"/>
      <c r="L303" s="130"/>
      <c r="M303" s="188"/>
      <c r="N303" s="22"/>
      <c r="P303" s="215"/>
    </row>
    <row r="304" spans="1:17" s="189" customFormat="1" x14ac:dyDescent="0.2">
      <c r="A304" s="88">
        <v>1</v>
      </c>
      <c r="B304" s="46">
        <v>62</v>
      </c>
      <c r="C304" s="256" t="s">
        <v>385</v>
      </c>
      <c r="D304" s="118"/>
      <c r="E304" s="290">
        <v>4</v>
      </c>
      <c r="F304" s="299">
        <f t="shared" ref="F304:F310" si="69">E304*2</f>
        <v>8</v>
      </c>
      <c r="G304" s="231">
        <f>E304</f>
        <v>4</v>
      </c>
      <c r="H304" s="314"/>
      <c r="I304" s="315">
        <f>F304+F305+F306+F307+F308+F309+F310+F311</f>
        <v>104</v>
      </c>
      <c r="J304" s="64"/>
      <c r="K304" s="317"/>
      <c r="L304" s="318">
        <v>27</v>
      </c>
      <c r="M304" s="188"/>
      <c r="N304" s="22"/>
      <c r="P304" s="216"/>
    </row>
    <row r="305" spans="1:18" s="189" customFormat="1" x14ac:dyDescent="0.2">
      <c r="A305" s="88">
        <v>2</v>
      </c>
      <c r="B305" s="46">
        <v>63</v>
      </c>
      <c r="C305" s="256" t="s">
        <v>386</v>
      </c>
      <c r="D305" s="118"/>
      <c r="E305" s="290">
        <v>17</v>
      </c>
      <c r="F305" s="299">
        <f t="shared" si="69"/>
        <v>34</v>
      </c>
      <c r="G305" s="231">
        <f t="shared" ref="G305:G311" si="70">E305</f>
        <v>17</v>
      </c>
      <c r="H305" s="314"/>
      <c r="I305" s="316"/>
      <c r="J305" s="64"/>
      <c r="K305" s="317"/>
      <c r="L305" s="318"/>
      <c r="M305" s="188"/>
      <c r="N305" s="22"/>
      <c r="P305" s="216"/>
    </row>
    <row r="306" spans="1:18" s="189" customFormat="1" x14ac:dyDescent="0.2">
      <c r="A306" s="88">
        <v>3</v>
      </c>
      <c r="B306" s="46">
        <v>64</v>
      </c>
      <c r="C306" s="256" t="s">
        <v>389</v>
      </c>
      <c r="D306" s="118"/>
      <c r="E306" s="290">
        <v>11</v>
      </c>
      <c r="F306" s="299">
        <f t="shared" si="69"/>
        <v>22</v>
      </c>
      <c r="G306" s="231">
        <f t="shared" si="70"/>
        <v>11</v>
      </c>
      <c r="H306" s="314"/>
      <c r="I306" s="316"/>
      <c r="J306" s="64"/>
      <c r="K306" s="317"/>
      <c r="L306" s="318"/>
      <c r="M306" s="188"/>
      <c r="N306" s="22"/>
      <c r="P306" s="216"/>
    </row>
    <row r="307" spans="1:18" s="189" customFormat="1" x14ac:dyDescent="0.2">
      <c r="A307" s="88">
        <v>4</v>
      </c>
      <c r="B307" s="46">
        <v>65</v>
      </c>
      <c r="C307" s="243" t="s">
        <v>387</v>
      </c>
      <c r="D307" s="118"/>
      <c r="E307" s="290">
        <v>2</v>
      </c>
      <c r="F307" s="299">
        <f t="shared" si="69"/>
        <v>4</v>
      </c>
      <c r="G307" s="231">
        <f t="shared" si="70"/>
        <v>2</v>
      </c>
      <c r="H307" s="314"/>
      <c r="I307" s="316"/>
      <c r="J307" s="64"/>
      <c r="K307" s="317"/>
      <c r="L307" s="318"/>
      <c r="M307" s="188"/>
      <c r="N307" s="22"/>
      <c r="P307" s="216"/>
    </row>
    <row r="308" spans="1:18" s="189" customFormat="1" x14ac:dyDescent="0.2">
      <c r="A308" s="88">
        <v>5</v>
      </c>
      <c r="B308" s="46">
        <v>66</v>
      </c>
      <c r="C308" s="243" t="s">
        <v>388</v>
      </c>
      <c r="D308" s="118"/>
      <c r="E308" s="290">
        <v>5</v>
      </c>
      <c r="F308" s="299">
        <f t="shared" si="69"/>
        <v>10</v>
      </c>
      <c r="G308" s="231">
        <f t="shared" si="70"/>
        <v>5</v>
      </c>
      <c r="H308" s="314"/>
      <c r="I308" s="316"/>
      <c r="J308" s="64"/>
      <c r="K308" s="317"/>
      <c r="L308" s="318"/>
      <c r="M308" s="188"/>
      <c r="N308" s="22"/>
      <c r="P308" s="216"/>
    </row>
    <row r="309" spans="1:18" s="189" customFormat="1" x14ac:dyDescent="0.2">
      <c r="A309" s="88">
        <v>6</v>
      </c>
      <c r="B309" s="46">
        <v>67</v>
      </c>
      <c r="C309" s="243" t="s">
        <v>433</v>
      </c>
      <c r="D309" s="118"/>
      <c r="E309" s="290">
        <v>0</v>
      </c>
      <c r="F309" s="299">
        <f t="shared" si="69"/>
        <v>0</v>
      </c>
      <c r="G309" s="231">
        <f t="shared" si="70"/>
        <v>0</v>
      </c>
      <c r="H309" s="314"/>
      <c r="I309" s="316"/>
      <c r="J309" s="64"/>
      <c r="K309" s="317"/>
      <c r="L309" s="318"/>
      <c r="M309" s="188"/>
      <c r="N309" s="22"/>
      <c r="P309" s="216"/>
    </row>
    <row r="310" spans="1:18" s="189" customFormat="1" x14ac:dyDescent="0.2">
      <c r="A310" s="88">
        <v>7</v>
      </c>
      <c r="B310" s="46">
        <v>68</v>
      </c>
      <c r="C310" s="243" t="s">
        <v>434</v>
      </c>
      <c r="D310" s="118"/>
      <c r="E310" s="290">
        <v>13</v>
      </c>
      <c r="F310" s="299">
        <f t="shared" si="69"/>
        <v>26</v>
      </c>
      <c r="G310" s="231">
        <f t="shared" si="70"/>
        <v>13</v>
      </c>
      <c r="H310" s="314"/>
      <c r="I310" s="316"/>
      <c r="J310" s="64"/>
      <c r="K310" s="317"/>
      <c r="L310" s="318"/>
      <c r="M310" s="188"/>
      <c r="N310" s="22"/>
      <c r="P310" s="216"/>
    </row>
    <row r="311" spans="1:18" s="189" customFormat="1" x14ac:dyDescent="0.2">
      <c r="A311" s="88">
        <v>8</v>
      </c>
      <c r="B311" s="174"/>
      <c r="C311" s="247"/>
      <c r="D311" s="118"/>
      <c r="E311" s="289"/>
      <c r="F311" s="289"/>
      <c r="G311" s="231">
        <f t="shared" si="70"/>
        <v>0</v>
      </c>
      <c r="H311" s="314"/>
      <c r="I311" s="316"/>
      <c r="J311" s="64"/>
      <c r="K311" s="317"/>
      <c r="L311" s="318"/>
      <c r="M311" s="267" t="s">
        <v>480</v>
      </c>
      <c r="N311" s="22"/>
      <c r="P311" s="216"/>
    </row>
    <row r="312" spans="1:18" s="189" customFormat="1" ht="20.25" x14ac:dyDescent="0.25">
      <c r="A312" s="129"/>
      <c r="B312" s="97" t="s">
        <v>471</v>
      </c>
      <c r="C312" s="195" t="s">
        <v>140</v>
      </c>
      <c r="D312" s="105"/>
      <c r="E312" s="291"/>
      <c r="F312" s="291"/>
      <c r="G312" s="47"/>
      <c r="H312" s="47"/>
      <c r="I312" s="294"/>
      <c r="J312" s="101"/>
      <c r="K312" s="101"/>
      <c r="L312" s="130"/>
      <c r="M312" s="188"/>
      <c r="N312" s="22"/>
    </row>
    <row r="313" spans="1:18" s="189" customFormat="1" x14ac:dyDescent="0.25">
      <c r="A313" s="88">
        <v>1</v>
      </c>
      <c r="B313" s="46">
        <v>234</v>
      </c>
      <c r="C313" s="136" t="s">
        <v>390</v>
      </c>
      <c r="D313" s="118"/>
      <c r="E313" s="290">
        <v>2</v>
      </c>
      <c r="F313" s="299">
        <f t="shared" ref="F313:F319" si="71">E313*2</f>
        <v>4</v>
      </c>
      <c r="G313" s="231">
        <f>E313</f>
        <v>2</v>
      </c>
      <c r="H313" s="314"/>
      <c r="I313" s="315">
        <f>F313+F314+F315+F316+F317+F318+F319+F320</f>
        <v>18</v>
      </c>
      <c r="J313" s="64"/>
      <c r="K313" s="317">
        <v>6.6666666666666671E-3</v>
      </c>
      <c r="L313" s="318">
        <v>35</v>
      </c>
      <c r="M313" s="188"/>
      <c r="N313" s="22"/>
    </row>
    <row r="314" spans="1:18" s="189" customFormat="1" x14ac:dyDescent="0.25">
      <c r="A314" s="88">
        <v>2</v>
      </c>
      <c r="B314" s="46">
        <v>235</v>
      </c>
      <c r="C314" s="136" t="s">
        <v>391</v>
      </c>
      <c r="D314" s="118"/>
      <c r="E314" s="290">
        <v>0</v>
      </c>
      <c r="F314" s="299">
        <f t="shared" si="71"/>
        <v>0</v>
      </c>
      <c r="G314" s="231">
        <f t="shared" ref="G314:G320" si="72">E314</f>
        <v>0</v>
      </c>
      <c r="H314" s="314"/>
      <c r="I314" s="316"/>
      <c r="J314" s="64"/>
      <c r="K314" s="317"/>
      <c r="L314" s="318"/>
      <c r="M314" s="188"/>
      <c r="N314" s="22"/>
    </row>
    <row r="315" spans="1:18" s="189" customFormat="1" x14ac:dyDescent="0.25">
      <c r="A315" s="88">
        <v>3</v>
      </c>
      <c r="B315" s="46">
        <v>236</v>
      </c>
      <c r="C315" s="136" t="s">
        <v>392</v>
      </c>
      <c r="D315" s="118"/>
      <c r="E315" s="290">
        <v>5</v>
      </c>
      <c r="F315" s="299">
        <f t="shared" si="71"/>
        <v>10</v>
      </c>
      <c r="G315" s="231">
        <f t="shared" si="72"/>
        <v>5</v>
      </c>
      <c r="H315" s="314"/>
      <c r="I315" s="316"/>
      <c r="J315" s="64"/>
      <c r="K315" s="317"/>
      <c r="L315" s="318"/>
      <c r="M315" s="188"/>
      <c r="N315" s="22"/>
    </row>
    <row r="316" spans="1:18" s="189" customFormat="1" x14ac:dyDescent="0.25">
      <c r="A316" s="88">
        <v>4</v>
      </c>
      <c r="B316" s="265">
        <v>237</v>
      </c>
      <c r="C316" s="136" t="s">
        <v>393</v>
      </c>
      <c r="D316" s="118"/>
      <c r="E316" s="290">
        <v>0</v>
      </c>
      <c r="F316" s="299">
        <f t="shared" si="71"/>
        <v>0</v>
      </c>
      <c r="G316" s="231">
        <f t="shared" si="72"/>
        <v>0</v>
      </c>
      <c r="H316" s="314"/>
      <c r="I316" s="316"/>
      <c r="J316" s="64"/>
      <c r="K316" s="317"/>
      <c r="L316" s="318"/>
      <c r="M316" s="188"/>
      <c r="N316" s="190">
        <f>G313+G314+G315+G316+G317+G318+G319+G320</f>
        <v>9</v>
      </c>
      <c r="R316" s="214"/>
    </row>
    <row r="317" spans="1:18" s="189" customFormat="1" x14ac:dyDescent="0.25">
      <c r="A317" s="88">
        <v>5</v>
      </c>
      <c r="B317" s="46">
        <v>233</v>
      </c>
      <c r="C317" s="136" t="s">
        <v>394</v>
      </c>
      <c r="D317" s="118"/>
      <c r="E317" s="290">
        <v>0</v>
      </c>
      <c r="F317" s="299">
        <f t="shared" si="71"/>
        <v>0</v>
      </c>
      <c r="G317" s="231">
        <f t="shared" si="72"/>
        <v>0</v>
      </c>
      <c r="H317" s="314"/>
      <c r="I317" s="316"/>
      <c r="J317" s="64"/>
      <c r="K317" s="317"/>
      <c r="L317" s="318"/>
      <c r="M317" s="188"/>
      <c r="N317" s="22"/>
    </row>
    <row r="318" spans="1:18" s="189" customFormat="1" x14ac:dyDescent="0.25">
      <c r="A318" s="88">
        <v>6</v>
      </c>
      <c r="B318" s="46">
        <v>232</v>
      </c>
      <c r="C318" s="136" t="s">
        <v>395</v>
      </c>
      <c r="D318" s="118"/>
      <c r="E318" s="290">
        <v>2</v>
      </c>
      <c r="F318" s="299">
        <f t="shared" si="71"/>
        <v>4</v>
      </c>
      <c r="G318" s="231">
        <f t="shared" si="72"/>
        <v>2</v>
      </c>
      <c r="H318" s="314"/>
      <c r="I318" s="316"/>
      <c r="J318" s="64"/>
      <c r="K318" s="317"/>
      <c r="L318" s="318"/>
      <c r="M318" s="188"/>
      <c r="N318" s="22"/>
    </row>
    <row r="319" spans="1:18" s="189" customFormat="1" x14ac:dyDescent="0.25">
      <c r="A319" s="88">
        <v>7</v>
      </c>
      <c r="B319" s="46">
        <v>231</v>
      </c>
      <c r="C319" s="136" t="s">
        <v>419</v>
      </c>
      <c r="D319" s="118"/>
      <c r="E319" s="290">
        <v>0</v>
      </c>
      <c r="F319" s="299">
        <f t="shared" si="71"/>
        <v>0</v>
      </c>
      <c r="G319" s="231">
        <f t="shared" si="72"/>
        <v>0</v>
      </c>
      <c r="H319" s="314"/>
      <c r="I319" s="316"/>
      <c r="J319" s="64"/>
      <c r="K319" s="317"/>
      <c r="L319" s="318"/>
      <c r="M319" s="188"/>
      <c r="N319" s="22"/>
    </row>
    <row r="320" spans="1:18" s="189" customFormat="1" x14ac:dyDescent="0.25">
      <c r="A320" s="88">
        <v>8</v>
      </c>
      <c r="B320" s="174"/>
      <c r="C320" s="259"/>
      <c r="D320" s="118"/>
      <c r="E320" s="289"/>
      <c r="F320" s="289"/>
      <c r="G320" s="231">
        <f t="shared" si="72"/>
        <v>0</v>
      </c>
      <c r="H320" s="314"/>
      <c r="I320" s="316"/>
      <c r="J320" s="64"/>
      <c r="K320" s="317"/>
      <c r="L320" s="318"/>
      <c r="M320" s="267" t="s">
        <v>480</v>
      </c>
      <c r="N320" s="22"/>
    </row>
    <row r="321" spans="1:14" s="189" customFormat="1" ht="20.25" x14ac:dyDescent="0.25">
      <c r="A321" s="129"/>
      <c r="B321" s="97" t="s">
        <v>472</v>
      </c>
      <c r="C321" s="195" t="s">
        <v>141</v>
      </c>
      <c r="D321" s="105"/>
      <c r="E321" s="291"/>
      <c r="F321" s="291"/>
      <c r="G321" s="47"/>
      <c r="H321" s="47"/>
      <c r="I321" s="294"/>
      <c r="J321" s="101"/>
      <c r="K321" s="101"/>
      <c r="L321" s="130"/>
      <c r="M321" s="188"/>
      <c r="N321" s="22"/>
    </row>
    <row r="322" spans="1:14" s="189" customFormat="1" x14ac:dyDescent="0.2">
      <c r="A322" s="88">
        <v>1</v>
      </c>
      <c r="B322" s="46">
        <v>255</v>
      </c>
      <c r="C322" s="243" t="s">
        <v>142</v>
      </c>
      <c r="D322" s="118"/>
      <c r="E322" s="290">
        <v>31</v>
      </c>
      <c r="F322" s="299">
        <f t="shared" ref="F322:F325" si="73">E322*2</f>
        <v>62</v>
      </c>
      <c r="G322" s="231">
        <f>E322</f>
        <v>31</v>
      </c>
      <c r="H322" s="314"/>
      <c r="I322" s="315">
        <f>F322+F323+F324+F325+F326+F327+F328+F329</f>
        <v>344</v>
      </c>
      <c r="J322" s="64"/>
      <c r="K322" s="317"/>
      <c r="L322" s="318">
        <v>8</v>
      </c>
      <c r="M322" s="188"/>
      <c r="N322" s="22"/>
    </row>
    <row r="323" spans="1:14" s="189" customFormat="1" x14ac:dyDescent="0.2">
      <c r="A323" s="88">
        <v>2</v>
      </c>
      <c r="B323" s="46">
        <v>254</v>
      </c>
      <c r="C323" s="243" t="s">
        <v>143</v>
      </c>
      <c r="D323" s="118"/>
      <c r="E323" s="290">
        <v>27</v>
      </c>
      <c r="F323" s="299">
        <f t="shared" si="73"/>
        <v>54</v>
      </c>
      <c r="G323" s="231">
        <f t="shared" ref="G323:G329" si="74">E323</f>
        <v>27</v>
      </c>
      <c r="H323" s="314"/>
      <c r="I323" s="316"/>
      <c r="J323" s="64"/>
      <c r="K323" s="317"/>
      <c r="L323" s="318"/>
      <c r="M323" s="188"/>
      <c r="N323" s="22"/>
    </row>
    <row r="324" spans="1:14" s="189" customFormat="1" x14ac:dyDescent="0.2">
      <c r="A324" s="88">
        <v>3</v>
      </c>
      <c r="B324" s="46">
        <v>253</v>
      </c>
      <c r="C324" s="243" t="s">
        <v>144</v>
      </c>
      <c r="D324" s="118"/>
      <c r="E324" s="290">
        <v>19</v>
      </c>
      <c r="F324" s="299">
        <f t="shared" si="73"/>
        <v>38</v>
      </c>
      <c r="G324" s="231">
        <f t="shared" si="74"/>
        <v>19</v>
      </c>
      <c r="H324" s="314"/>
      <c r="I324" s="316"/>
      <c r="J324" s="64"/>
      <c r="K324" s="317"/>
      <c r="L324" s="318"/>
      <c r="M324" s="188"/>
      <c r="N324" s="22"/>
    </row>
    <row r="325" spans="1:14" s="189" customFormat="1" x14ac:dyDescent="0.2">
      <c r="A325" s="88">
        <v>4</v>
      </c>
      <c r="B325" s="46">
        <v>252</v>
      </c>
      <c r="C325" s="243" t="s">
        <v>353</v>
      </c>
      <c r="D325" s="118"/>
      <c r="E325" s="290">
        <v>18</v>
      </c>
      <c r="F325" s="299">
        <f t="shared" si="73"/>
        <v>36</v>
      </c>
      <c r="G325" s="231">
        <f t="shared" si="74"/>
        <v>18</v>
      </c>
      <c r="H325" s="314"/>
      <c r="I325" s="316"/>
      <c r="J325" s="64"/>
      <c r="K325" s="317"/>
      <c r="L325" s="318"/>
      <c r="M325" s="188"/>
      <c r="N325" s="22"/>
    </row>
    <row r="326" spans="1:14" s="189" customFormat="1" x14ac:dyDescent="0.2">
      <c r="A326" s="88">
        <v>5</v>
      </c>
      <c r="B326" s="46">
        <v>251</v>
      </c>
      <c r="C326" s="243" t="s">
        <v>354</v>
      </c>
      <c r="D326" s="118"/>
      <c r="E326" s="289">
        <v>5</v>
      </c>
      <c r="F326" s="289"/>
      <c r="G326" s="231">
        <f t="shared" si="74"/>
        <v>5</v>
      </c>
      <c r="H326" s="314"/>
      <c r="I326" s="316"/>
      <c r="J326" s="64"/>
      <c r="K326" s="317"/>
      <c r="L326" s="318"/>
      <c r="M326" s="188"/>
      <c r="N326" s="190">
        <f>G322+G323+G324+G325+G326+G327+G328+G329</f>
        <v>177</v>
      </c>
    </row>
    <row r="327" spans="1:14" s="189" customFormat="1" x14ac:dyDescent="0.2">
      <c r="A327" s="88">
        <v>6</v>
      </c>
      <c r="B327" s="46">
        <v>250</v>
      </c>
      <c r="C327" s="243" t="s">
        <v>355</v>
      </c>
      <c r="D327" s="118"/>
      <c r="E327" s="290">
        <v>35</v>
      </c>
      <c r="F327" s="299">
        <f t="shared" ref="F327:F329" si="75">E327*2</f>
        <v>70</v>
      </c>
      <c r="G327" s="231">
        <f t="shared" si="74"/>
        <v>35</v>
      </c>
      <c r="H327" s="314"/>
      <c r="I327" s="316"/>
      <c r="J327" s="64"/>
      <c r="K327" s="317"/>
      <c r="L327" s="318"/>
      <c r="M327" s="188"/>
      <c r="N327" s="22"/>
    </row>
    <row r="328" spans="1:14" s="189" customFormat="1" x14ac:dyDescent="0.2">
      <c r="A328" s="88">
        <v>7</v>
      </c>
      <c r="B328" s="46">
        <v>249</v>
      </c>
      <c r="C328" s="243" t="s">
        <v>356</v>
      </c>
      <c r="D328" s="118"/>
      <c r="E328" s="290">
        <v>14</v>
      </c>
      <c r="F328" s="299">
        <f t="shared" si="75"/>
        <v>28</v>
      </c>
      <c r="G328" s="231">
        <f t="shared" si="74"/>
        <v>14</v>
      </c>
      <c r="H328" s="314"/>
      <c r="I328" s="316"/>
      <c r="J328" s="64"/>
      <c r="K328" s="317"/>
      <c r="L328" s="318"/>
      <c r="M328" s="188"/>
      <c r="N328" s="22"/>
    </row>
    <row r="329" spans="1:14" s="189" customFormat="1" x14ac:dyDescent="0.2">
      <c r="A329" s="88">
        <v>8</v>
      </c>
      <c r="B329" s="46">
        <v>248</v>
      </c>
      <c r="C329" s="243" t="s">
        <v>357</v>
      </c>
      <c r="D329" s="246"/>
      <c r="E329" s="290">
        <v>28</v>
      </c>
      <c r="F329" s="299">
        <f t="shared" si="75"/>
        <v>56</v>
      </c>
      <c r="G329" s="231">
        <f t="shared" si="74"/>
        <v>28</v>
      </c>
      <c r="H329" s="314"/>
      <c r="I329" s="316"/>
      <c r="J329" s="64"/>
      <c r="K329" s="317"/>
      <c r="L329" s="318"/>
      <c r="M329" s="188"/>
      <c r="N329" s="22"/>
    </row>
    <row r="330" spans="1:14" s="189" customFormat="1" x14ac:dyDescent="0.25">
      <c r="A330" s="198"/>
      <c r="B330" s="97" t="s">
        <v>473</v>
      </c>
      <c r="C330" s="195" t="s">
        <v>335</v>
      </c>
      <c r="D330" s="211"/>
      <c r="E330" s="291"/>
      <c r="F330" s="291"/>
      <c r="G330" s="47"/>
      <c r="H330" s="47"/>
      <c r="I330" s="294"/>
      <c r="J330" s="101"/>
      <c r="K330" s="187"/>
      <c r="L330" s="130"/>
      <c r="M330" s="188"/>
      <c r="N330" s="22"/>
    </row>
    <row r="331" spans="1:14" s="189" customFormat="1" x14ac:dyDescent="0.2">
      <c r="A331" s="88">
        <v>1</v>
      </c>
      <c r="B331" s="46">
        <v>240</v>
      </c>
      <c r="C331" s="241" t="s">
        <v>336</v>
      </c>
      <c r="D331" s="246"/>
      <c r="E331" s="290">
        <v>29</v>
      </c>
      <c r="F331" s="299">
        <f t="shared" ref="F331:F333" si="76">E331*2</f>
        <v>58</v>
      </c>
      <c r="G331" s="231">
        <f>E331</f>
        <v>29</v>
      </c>
      <c r="H331" s="314"/>
      <c r="I331" s="315">
        <f>F331+F332+F333+F334+F335+F336+F337+F338-F334</f>
        <v>376</v>
      </c>
      <c r="J331" s="64"/>
      <c r="K331" s="317">
        <v>3.8773148148148143E-3</v>
      </c>
      <c r="L331" s="318">
        <v>7</v>
      </c>
      <c r="M331" s="188"/>
      <c r="N331" s="22"/>
    </row>
    <row r="332" spans="1:14" s="189" customFormat="1" x14ac:dyDescent="0.2">
      <c r="A332" s="88">
        <v>2</v>
      </c>
      <c r="B332" s="46">
        <v>242</v>
      </c>
      <c r="C332" s="241" t="s">
        <v>337</v>
      </c>
      <c r="D332" s="246"/>
      <c r="E332" s="290">
        <v>30</v>
      </c>
      <c r="F332" s="299">
        <f t="shared" si="76"/>
        <v>60</v>
      </c>
      <c r="G332" s="231">
        <f t="shared" ref="G332:G338" si="77">E332</f>
        <v>30</v>
      </c>
      <c r="H332" s="314"/>
      <c r="I332" s="316"/>
      <c r="J332" s="64"/>
      <c r="K332" s="317"/>
      <c r="L332" s="318"/>
      <c r="M332" s="188"/>
      <c r="N332" s="22"/>
    </row>
    <row r="333" spans="1:14" s="189" customFormat="1" x14ac:dyDescent="0.2">
      <c r="A333" s="88">
        <v>3</v>
      </c>
      <c r="B333" s="46">
        <v>243</v>
      </c>
      <c r="C333" s="241" t="s">
        <v>338</v>
      </c>
      <c r="D333" s="246"/>
      <c r="E333" s="290">
        <v>28</v>
      </c>
      <c r="F333" s="299">
        <f t="shared" si="76"/>
        <v>56</v>
      </c>
      <c r="G333" s="231">
        <f t="shared" si="77"/>
        <v>28</v>
      </c>
      <c r="H333" s="314"/>
      <c r="I333" s="316"/>
      <c r="J333" s="64"/>
      <c r="K333" s="317"/>
      <c r="L333" s="318"/>
      <c r="M333" s="188"/>
      <c r="N333" s="298">
        <f>F331+F332+F333+F334+F335+F336+F337+F338</f>
        <v>376</v>
      </c>
    </row>
    <row r="334" spans="1:14" s="189" customFormat="1" x14ac:dyDescent="0.2">
      <c r="A334" s="88">
        <v>4</v>
      </c>
      <c r="B334" s="46">
        <v>241</v>
      </c>
      <c r="C334" s="241" t="s">
        <v>339</v>
      </c>
      <c r="D334" s="246"/>
      <c r="E334" s="289">
        <v>14</v>
      </c>
      <c r="F334" s="289"/>
      <c r="G334" s="231">
        <f t="shared" si="77"/>
        <v>14</v>
      </c>
      <c r="H334" s="314"/>
      <c r="I334" s="316"/>
      <c r="J334" s="64"/>
      <c r="K334" s="317"/>
      <c r="L334" s="318"/>
      <c r="M334" s="188"/>
      <c r="N334" s="22"/>
    </row>
    <row r="335" spans="1:14" s="189" customFormat="1" x14ac:dyDescent="0.2">
      <c r="A335" s="88">
        <v>5</v>
      </c>
      <c r="B335" s="46">
        <v>244</v>
      </c>
      <c r="C335" s="241" t="s">
        <v>340</v>
      </c>
      <c r="D335" s="246"/>
      <c r="E335" s="290">
        <v>29</v>
      </c>
      <c r="F335" s="299">
        <f t="shared" ref="F335:F338" si="78">E335*2</f>
        <v>58</v>
      </c>
      <c r="G335" s="231">
        <f t="shared" si="77"/>
        <v>29</v>
      </c>
      <c r="H335" s="314"/>
      <c r="I335" s="316"/>
      <c r="J335" s="64"/>
      <c r="K335" s="317"/>
      <c r="L335" s="318"/>
      <c r="M335" s="188"/>
      <c r="N335" s="22"/>
    </row>
    <row r="336" spans="1:14" s="189" customFormat="1" x14ac:dyDescent="0.2">
      <c r="A336" s="88">
        <v>6</v>
      </c>
      <c r="B336" s="46">
        <v>245</v>
      </c>
      <c r="C336" s="241" t="s">
        <v>341</v>
      </c>
      <c r="D336" s="246"/>
      <c r="E336" s="290">
        <v>20</v>
      </c>
      <c r="F336" s="299">
        <f t="shared" si="78"/>
        <v>40</v>
      </c>
      <c r="G336" s="231">
        <f t="shared" si="77"/>
        <v>20</v>
      </c>
      <c r="H336" s="314"/>
      <c r="I336" s="316"/>
      <c r="J336" s="64"/>
      <c r="K336" s="317"/>
      <c r="L336" s="318"/>
      <c r="M336" s="188"/>
      <c r="N336" s="22"/>
    </row>
    <row r="337" spans="1:14" s="189" customFormat="1" x14ac:dyDescent="0.2">
      <c r="A337" s="88">
        <v>7</v>
      </c>
      <c r="B337" s="46">
        <v>246</v>
      </c>
      <c r="C337" s="241" t="s">
        <v>342</v>
      </c>
      <c r="D337" s="246"/>
      <c r="E337" s="290">
        <v>27</v>
      </c>
      <c r="F337" s="299">
        <f t="shared" si="78"/>
        <v>54</v>
      </c>
      <c r="G337" s="231">
        <f t="shared" si="77"/>
        <v>27</v>
      </c>
      <c r="H337" s="314"/>
      <c r="I337" s="316"/>
      <c r="J337" s="64"/>
      <c r="K337" s="317"/>
      <c r="L337" s="318"/>
      <c r="M337" s="188"/>
      <c r="N337" s="22"/>
    </row>
    <row r="338" spans="1:14" s="189" customFormat="1" x14ac:dyDescent="0.2">
      <c r="A338" s="88">
        <v>8</v>
      </c>
      <c r="B338" s="46">
        <v>247</v>
      </c>
      <c r="C338" s="241" t="s">
        <v>343</v>
      </c>
      <c r="D338" s="246"/>
      <c r="E338" s="290">
        <v>25</v>
      </c>
      <c r="F338" s="299">
        <f t="shared" si="78"/>
        <v>50</v>
      </c>
      <c r="G338" s="231">
        <f t="shared" si="77"/>
        <v>25</v>
      </c>
      <c r="H338" s="314"/>
      <c r="I338" s="316"/>
      <c r="J338" s="64"/>
      <c r="K338" s="317"/>
      <c r="L338" s="318"/>
      <c r="M338" s="188"/>
      <c r="N338" s="22"/>
    </row>
    <row r="339" spans="1:14" s="189" customFormat="1" x14ac:dyDescent="0.2">
      <c r="A339" s="198"/>
      <c r="B339" s="97" t="s">
        <v>474</v>
      </c>
      <c r="C339" s="212" t="s">
        <v>344</v>
      </c>
      <c r="D339" s="211"/>
      <c r="E339" s="291"/>
      <c r="F339" s="291"/>
      <c r="G339" s="47"/>
      <c r="H339" s="47"/>
      <c r="I339" s="294"/>
      <c r="J339" s="101"/>
      <c r="K339" s="187"/>
      <c r="L339" s="130"/>
      <c r="M339" s="188"/>
      <c r="N339" s="22"/>
    </row>
    <row r="340" spans="1:14" s="189" customFormat="1" x14ac:dyDescent="0.2">
      <c r="A340" s="88">
        <v>1</v>
      </c>
      <c r="B340" s="46">
        <v>151</v>
      </c>
      <c r="C340" s="250" t="s">
        <v>345</v>
      </c>
      <c r="D340" s="246"/>
      <c r="E340" s="290">
        <v>18</v>
      </c>
      <c r="F340" s="299">
        <f t="shared" ref="F340:F346" si="79">E340*2</f>
        <v>36</v>
      </c>
      <c r="G340" s="231">
        <f>E340</f>
        <v>18</v>
      </c>
      <c r="H340" s="314"/>
      <c r="I340" s="315">
        <f>F340+F341+F342+F343+F344+F345+F346+F347</f>
        <v>76</v>
      </c>
      <c r="J340" s="64"/>
      <c r="K340" s="317">
        <v>3.8773148148148143E-3</v>
      </c>
      <c r="L340" s="318">
        <v>29</v>
      </c>
      <c r="M340" s="188"/>
      <c r="N340" s="22"/>
    </row>
    <row r="341" spans="1:14" s="189" customFormat="1" x14ac:dyDescent="0.2">
      <c r="A341" s="88">
        <v>2</v>
      </c>
      <c r="B341" s="46">
        <v>150</v>
      </c>
      <c r="C341" s="250" t="s">
        <v>346</v>
      </c>
      <c r="D341" s="246"/>
      <c r="E341" s="290">
        <v>9</v>
      </c>
      <c r="F341" s="299">
        <f t="shared" si="79"/>
        <v>18</v>
      </c>
      <c r="G341" s="231">
        <f t="shared" ref="G341:G347" si="80">E341</f>
        <v>9</v>
      </c>
      <c r="H341" s="314"/>
      <c r="I341" s="316"/>
      <c r="J341" s="64"/>
      <c r="K341" s="317"/>
      <c r="L341" s="318"/>
      <c r="M341" s="188"/>
      <c r="N341" s="22"/>
    </row>
    <row r="342" spans="1:14" s="189" customFormat="1" x14ac:dyDescent="0.2">
      <c r="A342" s="88">
        <v>3</v>
      </c>
      <c r="B342" s="46">
        <v>149</v>
      </c>
      <c r="C342" s="250" t="s">
        <v>347</v>
      </c>
      <c r="D342" s="246"/>
      <c r="E342" s="290">
        <v>10</v>
      </c>
      <c r="F342" s="299">
        <f t="shared" si="79"/>
        <v>20</v>
      </c>
      <c r="G342" s="231">
        <f t="shared" si="80"/>
        <v>10</v>
      </c>
      <c r="H342" s="314"/>
      <c r="I342" s="316"/>
      <c r="J342" s="64"/>
      <c r="K342" s="317"/>
      <c r="L342" s="318"/>
      <c r="M342" s="188"/>
      <c r="N342" s="22"/>
    </row>
    <row r="343" spans="1:14" s="189" customFormat="1" x14ac:dyDescent="0.2">
      <c r="A343" s="88">
        <v>4</v>
      </c>
      <c r="B343" s="46">
        <v>148</v>
      </c>
      <c r="C343" s="250" t="s">
        <v>348</v>
      </c>
      <c r="D343" s="246"/>
      <c r="E343" s="290">
        <v>1</v>
      </c>
      <c r="F343" s="299">
        <f t="shared" si="79"/>
        <v>2</v>
      </c>
      <c r="G343" s="231">
        <f t="shared" si="80"/>
        <v>1</v>
      </c>
      <c r="H343" s="314"/>
      <c r="I343" s="316"/>
      <c r="J343" s="64"/>
      <c r="K343" s="317"/>
      <c r="L343" s="318"/>
      <c r="M343" s="188"/>
      <c r="N343" s="22"/>
    </row>
    <row r="344" spans="1:14" s="189" customFormat="1" x14ac:dyDescent="0.2">
      <c r="A344" s="88">
        <v>5</v>
      </c>
      <c r="B344" s="46">
        <v>147</v>
      </c>
      <c r="C344" s="250" t="s">
        <v>349</v>
      </c>
      <c r="D344" s="246"/>
      <c r="E344" s="290">
        <v>0</v>
      </c>
      <c r="F344" s="299">
        <f t="shared" si="79"/>
        <v>0</v>
      </c>
      <c r="G344" s="231">
        <f t="shared" si="80"/>
        <v>0</v>
      </c>
      <c r="H344" s="314"/>
      <c r="I344" s="316"/>
      <c r="J344" s="64"/>
      <c r="K344" s="317"/>
      <c r="L344" s="318"/>
      <c r="M344" s="188"/>
      <c r="N344" s="22"/>
    </row>
    <row r="345" spans="1:14" s="189" customFormat="1" x14ac:dyDescent="0.2">
      <c r="A345" s="88">
        <v>6</v>
      </c>
      <c r="B345" s="46">
        <v>146</v>
      </c>
      <c r="C345" s="250" t="s">
        <v>350</v>
      </c>
      <c r="D345" s="246"/>
      <c r="E345" s="290">
        <v>0</v>
      </c>
      <c r="F345" s="299">
        <f t="shared" si="79"/>
        <v>0</v>
      </c>
      <c r="G345" s="231">
        <f t="shared" si="80"/>
        <v>0</v>
      </c>
      <c r="H345" s="314"/>
      <c r="I345" s="316"/>
      <c r="J345" s="64"/>
      <c r="K345" s="317"/>
      <c r="L345" s="318"/>
      <c r="M345" s="188"/>
      <c r="N345" s="22"/>
    </row>
    <row r="346" spans="1:14" s="189" customFormat="1" x14ac:dyDescent="0.2">
      <c r="A346" s="88">
        <v>7</v>
      </c>
      <c r="B346" s="46">
        <v>145</v>
      </c>
      <c r="C346" s="250" t="s">
        <v>351</v>
      </c>
      <c r="D346" s="246"/>
      <c r="E346" s="290">
        <v>0</v>
      </c>
      <c r="F346" s="299">
        <f t="shared" si="79"/>
        <v>0</v>
      </c>
      <c r="G346" s="231">
        <f t="shared" si="80"/>
        <v>0</v>
      </c>
      <c r="H346" s="314"/>
      <c r="I346" s="316"/>
      <c r="J346" s="64"/>
      <c r="K346" s="317"/>
      <c r="L346" s="318"/>
      <c r="M346" s="188"/>
      <c r="N346" s="22"/>
    </row>
    <row r="347" spans="1:14" s="189" customFormat="1" x14ac:dyDescent="0.2">
      <c r="A347" s="88">
        <v>8</v>
      </c>
      <c r="B347" s="46">
        <v>144</v>
      </c>
      <c r="C347" s="250" t="s">
        <v>352</v>
      </c>
      <c r="D347" s="246"/>
      <c r="E347" s="289">
        <v>0</v>
      </c>
      <c r="F347" s="289">
        <v>0</v>
      </c>
      <c r="G347" s="231">
        <f t="shared" si="80"/>
        <v>0</v>
      </c>
      <c r="H347" s="314"/>
      <c r="I347" s="316"/>
      <c r="J347" s="64"/>
      <c r="K347" s="317"/>
      <c r="L347" s="318"/>
      <c r="M347" s="188"/>
      <c r="N347" s="22"/>
    </row>
    <row r="348" spans="1:14" s="189" customFormat="1" ht="20.25" x14ac:dyDescent="0.25">
      <c r="A348" s="129"/>
      <c r="B348" s="97" t="s">
        <v>475</v>
      </c>
      <c r="C348" s="195" t="s">
        <v>145</v>
      </c>
      <c r="D348" s="105"/>
      <c r="E348" s="291"/>
      <c r="F348" s="291"/>
      <c r="G348" s="47"/>
      <c r="H348" s="47"/>
      <c r="I348" s="294"/>
      <c r="J348" s="101"/>
      <c r="K348" s="101"/>
      <c r="L348" s="130"/>
      <c r="M348" s="188"/>
      <c r="N348" s="22"/>
    </row>
    <row r="349" spans="1:14" s="189" customFormat="1" x14ac:dyDescent="0.2">
      <c r="A349" s="88">
        <v>1</v>
      </c>
      <c r="B349" s="46">
        <v>41</v>
      </c>
      <c r="C349" s="256" t="s">
        <v>327</v>
      </c>
      <c r="D349" s="118"/>
      <c r="E349" s="290">
        <v>14</v>
      </c>
      <c r="F349" s="299">
        <f t="shared" ref="F349:F353" si="81">E349*2</f>
        <v>28</v>
      </c>
      <c r="G349" s="231">
        <f>E349</f>
        <v>14</v>
      </c>
      <c r="H349" s="314"/>
      <c r="I349" s="315">
        <f>F349+F350+F351+F352+F353+F354+F355+F356</f>
        <v>98</v>
      </c>
      <c r="J349" s="64"/>
      <c r="K349" s="317">
        <v>3.8773148148148143E-3</v>
      </c>
      <c r="L349" s="318">
        <v>28</v>
      </c>
      <c r="M349" s="188"/>
      <c r="N349" s="22"/>
    </row>
    <row r="350" spans="1:14" s="189" customFormat="1" x14ac:dyDescent="0.2">
      <c r="A350" s="88">
        <v>2</v>
      </c>
      <c r="B350" s="46">
        <v>42</v>
      </c>
      <c r="C350" s="256" t="s">
        <v>328</v>
      </c>
      <c r="D350" s="118"/>
      <c r="E350" s="290">
        <v>1</v>
      </c>
      <c r="F350" s="299">
        <f t="shared" si="81"/>
        <v>2</v>
      </c>
      <c r="G350" s="231">
        <f t="shared" ref="G350:G356" si="82">E350</f>
        <v>1</v>
      </c>
      <c r="H350" s="314"/>
      <c r="I350" s="316"/>
      <c r="J350" s="64"/>
      <c r="K350" s="317"/>
      <c r="L350" s="318"/>
      <c r="M350" s="188"/>
      <c r="N350" s="22"/>
    </row>
    <row r="351" spans="1:14" s="189" customFormat="1" x14ac:dyDescent="0.2">
      <c r="A351" s="88">
        <v>3</v>
      </c>
      <c r="B351" s="46">
        <v>43</v>
      </c>
      <c r="C351" s="256" t="s">
        <v>329</v>
      </c>
      <c r="D351" s="118"/>
      <c r="E351" s="290">
        <v>9</v>
      </c>
      <c r="F351" s="299">
        <f t="shared" si="81"/>
        <v>18</v>
      </c>
      <c r="G351" s="231">
        <f t="shared" si="82"/>
        <v>9</v>
      </c>
      <c r="H351" s="314"/>
      <c r="I351" s="316"/>
      <c r="J351" s="64"/>
      <c r="K351" s="317"/>
      <c r="L351" s="318"/>
      <c r="M351" s="188"/>
      <c r="N351" s="22"/>
    </row>
    <row r="352" spans="1:14" s="189" customFormat="1" x14ac:dyDescent="0.2">
      <c r="A352" s="88">
        <v>4</v>
      </c>
      <c r="B352" s="46">
        <v>44</v>
      </c>
      <c r="C352" s="256" t="s">
        <v>330</v>
      </c>
      <c r="D352" s="118"/>
      <c r="E352" s="290">
        <v>14</v>
      </c>
      <c r="F352" s="299">
        <f t="shared" si="81"/>
        <v>28</v>
      </c>
      <c r="G352" s="231">
        <f t="shared" si="82"/>
        <v>14</v>
      </c>
      <c r="H352" s="314"/>
      <c r="I352" s="316"/>
      <c r="J352" s="64"/>
      <c r="K352" s="317"/>
      <c r="L352" s="318"/>
      <c r="M352" s="188"/>
      <c r="N352" s="22"/>
    </row>
    <row r="353" spans="1:16" s="189" customFormat="1" x14ac:dyDescent="0.2">
      <c r="A353" s="88">
        <v>5</v>
      </c>
      <c r="B353" s="46">
        <v>45</v>
      </c>
      <c r="C353" s="256" t="s">
        <v>331</v>
      </c>
      <c r="D353" s="118"/>
      <c r="E353" s="290">
        <v>3</v>
      </c>
      <c r="F353" s="299">
        <f t="shared" si="81"/>
        <v>6</v>
      </c>
      <c r="G353" s="231">
        <f t="shared" si="82"/>
        <v>3</v>
      </c>
      <c r="H353" s="314"/>
      <c r="I353" s="316"/>
      <c r="J353" s="64"/>
      <c r="K353" s="317"/>
      <c r="L353" s="318"/>
      <c r="M353" s="188"/>
      <c r="N353" s="190">
        <f>G349+G350+G351+G352+G353+G354+G355+G356</f>
        <v>49</v>
      </c>
    </row>
    <row r="354" spans="1:16" s="189" customFormat="1" ht="18.75" x14ac:dyDescent="0.2">
      <c r="A354" s="88">
        <v>6</v>
      </c>
      <c r="B354" s="46">
        <v>46</v>
      </c>
      <c r="C354" s="256" t="s">
        <v>332</v>
      </c>
      <c r="D354" s="118"/>
      <c r="E354" s="289">
        <v>0</v>
      </c>
      <c r="F354" s="289">
        <v>0</v>
      </c>
      <c r="G354" s="231">
        <f t="shared" si="82"/>
        <v>0</v>
      </c>
      <c r="H354" s="314"/>
      <c r="I354" s="316"/>
      <c r="J354" s="64"/>
      <c r="K354" s="317"/>
      <c r="L354" s="318"/>
      <c r="M354" s="188"/>
      <c r="N354" s="22"/>
      <c r="P354" s="266"/>
    </row>
    <row r="355" spans="1:16" s="189" customFormat="1" x14ac:dyDescent="0.2">
      <c r="A355" s="88">
        <v>7</v>
      </c>
      <c r="B355" s="46">
        <v>47</v>
      </c>
      <c r="C355" s="256" t="s">
        <v>333</v>
      </c>
      <c r="D355" s="118"/>
      <c r="E355" s="290">
        <v>4</v>
      </c>
      <c r="F355" s="299">
        <f t="shared" ref="F355:F356" si="83">E355*2</f>
        <v>8</v>
      </c>
      <c r="G355" s="231">
        <f t="shared" si="82"/>
        <v>4</v>
      </c>
      <c r="H355" s="314"/>
      <c r="I355" s="316"/>
      <c r="J355" s="64"/>
      <c r="K355" s="317"/>
      <c r="L355" s="318"/>
      <c r="M355" s="188"/>
      <c r="N355" s="22"/>
    </row>
    <row r="356" spans="1:16" s="189" customFormat="1" x14ac:dyDescent="0.2">
      <c r="A356" s="88">
        <v>8</v>
      </c>
      <c r="B356" s="46">
        <v>48</v>
      </c>
      <c r="C356" s="256" t="s">
        <v>334</v>
      </c>
      <c r="D356" s="118"/>
      <c r="E356" s="290">
        <v>4</v>
      </c>
      <c r="F356" s="299">
        <f t="shared" si="83"/>
        <v>8</v>
      </c>
      <c r="G356" s="231">
        <f t="shared" si="82"/>
        <v>4</v>
      </c>
      <c r="H356" s="314"/>
      <c r="I356" s="316"/>
      <c r="J356" s="64"/>
      <c r="K356" s="317"/>
      <c r="L356" s="318"/>
      <c r="M356" s="188"/>
      <c r="N356" s="22"/>
    </row>
    <row r="357" spans="1:16" s="189" customFormat="1" ht="17.25" customHeight="1" x14ac:dyDescent="0.2">
      <c r="A357" s="22"/>
      <c r="B357" s="100"/>
      <c r="C357" s="128"/>
      <c r="D357" s="124"/>
      <c r="E357" s="47"/>
      <c r="F357" s="47"/>
      <c r="G357" s="47"/>
      <c r="H357" s="47"/>
      <c r="I357" s="294"/>
      <c r="J357" s="101"/>
      <c r="K357" s="187"/>
      <c r="L357" s="102"/>
      <c r="M357" s="188"/>
      <c r="N357" s="22"/>
    </row>
    <row r="358" spans="1:16" s="189" customFormat="1" ht="15" customHeight="1" x14ac:dyDescent="0.2">
      <c r="A358" s="22"/>
      <c r="B358" s="100"/>
      <c r="C358" s="128"/>
      <c r="D358" s="124"/>
      <c r="E358" s="47"/>
      <c r="F358" s="47"/>
      <c r="G358" s="47"/>
      <c r="H358" s="47"/>
      <c r="I358" s="125"/>
      <c r="J358" s="101"/>
      <c r="K358" s="187"/>
      <c r="L358" s="102"/>
      <c r="M358" s="188"/>
      <c r="N358" s="22"/>
    </row>
    <row r="359" spans="1:16" s="189" customFormat="1" ht="14.25" customHeight="1" x14ac:dyDescent="0.2">
      <c r="A359" s="22"/>
      <c r="B359" s="100"/>
      <c r="C359" s="205" t="s">
        <v>29</v>
      </c>
      <c r="D359" s="124"/>
      <c r="E359" s="47"/>
      <c r="F359" s="47"/>
      <c r="G359" s="47"/>
      <c r="H359" s="47"/>
      <c r="I359" s="125"/>
      <c r="J359" s="101"/>
      <c r="K359" s="187"/>
      <c r="L359" s="102"/>
      <c r="M359" s="188"/>
      <c r="N359" s="22"/>
      <c r="O359" s="190"/>
    </row>
    <row r="360" spans="1:16" s="189" customFormat="1" ht="25.9" customHeight="1" x14ac:dyDescent="0.2">
      <c r="A360" s="143">
        <v>1</v>
      </c>
      <c r="B360" s="144"/>
      <c r="C360" s="145" t="s">
        <v>427</v>
      </c>
      <c r="D360" s="146" t="s">
        <v>64</v>
      </c>
      <c r="E360" s="147" t="s">
        <v>64</v>
      </c>
      <c r="F360" s="147"/>
      <c r="G360" s="207"/>
      <c r="H360" s="206"/>
      <c r="I360" s="148"/>
      <c r="J360" s="101"/>
      <c r="K360" s="187"/>
      <c r="L360" s="102"/>
      <c r="M360" s="188"/>
      <c r="N360" s="22"/>
      <c r="O360" s="100"/>
    </row>
    <row r="361" spans="1:16" s="189" customFormat="1" ht="29.45" customHeight="1" x14ac:dyDescent="0.2">
      <c r="A361" s="149">
        <v>2</v>
      </c>
      <c r="B361" s="150"/>
      <c r="C361" s="155" t="s">
        <v>240</v>
      </c>
      <c r="D361" s="151" t="s">
        <v>492</v>
      </c>
      <c r="E361" s="152" t="s">
        <v>492</v>
      </c>
      <c r="F361" s="152"/>
      <c r="G361" s="208"/>
      <c r="H361" s="209"/>
      <c r="I361" s="153"/>
      <c r="J361" s="101"/>
      <c r="K361" s="187"/>
      <c r="L361" s="102"/>
      <c r="M361" s="188"/>
      <c r="N361" s="22"/>
      <c r="O361" s="100"/>
    </row>
    <row r="362" spans="1:16" s="189" customFormat="1" ht="30" customHeight="1" x14ac:dyDescent="0.2">
      <c r="A362" s="149">
        <v>3</v>
      </c>
      <c r="B362" s="154"/>
      <c r="C362" s="152" t="s">
        <v>491</v>
      </c>
      <c r="D362" s="151" t="s">
        <v>493</v>
      </c>
      <c r="E362" s="210" t="s">
        <v>493</v>
      </c>
      <c r="F362" s="210"/>
      <c r="G362" s="208"/>
      <c r="H362" s="209"/>
      <c r="I362" s="153"/>
      <c r="J362" s="101"/>
      <c r="K362" s="101"/>
      <c r="L362" s="102"/>
      <c r="M362" s="188"/>
      <c r="N362" s="22"/>
      <c r="O362" s="100"/>
    </row>
    <row r="363" spans="1:16" x14ac:dyDescent="0.2">
      <c r="A363" s="21"/>
      <c r="B363" s="21"/>
      <c r="C363" s="21"/>
      <c r="D363" s="21"/>
      <c r="E363" s="47"/>
      <c r="F363" s="47"/>
      <c r="G363" s="47"/>
      <c r="H363" s="47"/>
      <c r="I363" s="61"/>
      <c r="J363" s="62"/>
      <c r="K363" s="62"/>
      <c r="L363" s="63"/>
    </row>
    <row r="364" spans="1:16" x14ac:dyDescent="0.2">
      <c r="C364" s="106" t="s">
        <v>4</v>
      </c>
      <c r="D364" s="109"/>
      <c r="E364" s="110"/>
      <c r="F364" s="110"/>
      <c r="I364" s="18" t="s">
        <v>499</v>
      </c>
    </row>
    <row r="366" spans="1:16" x14ac:dyDescent="0.2">
      <c r="A366" s="113"/>
      <c r="B366" s="32"/>
      <c r="C366" s="30"/>
      <c r="D366" s="30"/>
      <c r="E366" s="320"/>
      <c r="F366" s="320"/>
      <c r="G366" s="320"/>
      <c r="H366" s="114"/>
      <c r="I366" s="62"/>
    </row>
    <row r="367" spans="1:16" x14ac:dyDescent="0.2">
      <c r="A367" s="113"/>
      <c r="B367" s="32"/>
      <c r="C367" s="30"/>
      <c r="D367" s="30"/>
      <c r="E367" s="320"/>
      <c r="F367" s="320"/>
      <c r="G367" s="320"/>
      <c r="H367" s="114"/>
      <c r="I367" s="62"/>
    </row>
    <row r="368" spans="1:16" x14ac:dyDescent="0.2">
      <c r="A368" s="113"/>
      <c r="B368" s="32"/>
      <c r="C368" s="30"/>
      <c r="D368" s="30"/>
      <c r="E368" s="320"/>
      <c r="F368" s="320"/>
      <c r="G368" s="320"/>
      <c r="H368" s="114"/>
      <c r="I368" s="62"/>
    </row>
    <row r="369" spans="3:4" x14ac:dyDescent="0.2">
      <c r="C369" s="115"/>
      <c r="D369" s="115"/>
    </row>
    <row r="370" spans="3:4" x14ac:dyDescent="0.2">
      <c r="C370" s="115"/>
      <c r="D370" s="115"/>
    </row>
    <row r="371" spans="3:4" x14ac:dyDescent="0.2">
      <c r="C371" s="115"/>
      <c r="D371" s="115"/>
    </row>
    <row r="372" spans="3:4" x14ac:dyDescent="0.2">
      <c r="C372" s="115"/>
      <c r="D372" s="115"/>
    </row>
    <row r="373" spans="3:4" x14ac:dyDescent="0.2">
      <c r="C373" s="115"/>
      <c r="D373" s="115"/>
    </row>
  </sheetData>
  <mergeCells count="161">
    <mergeCell ref="H70:H77"/>
    <mergeCell ref="I70:I77"/>
    <mergeCell ref="K70:K77"/>
    <mergeCell ref="L70:L77"/>
    <mergeCell ref="H79:H86"/>
    <mergeCell ref="I79:I86"/>
    <mergeCell ref="H214:H221"/>
    <mergeCell ref="I214:I221"/>
    <mergeCell ref="K214:K221"/>
    <mergeCell ref="L214:L221"/>
    <mergeCell ref="K79:K86"/>
    <mergeCell ref="L79:L86"/>
    <mergeCell ref="H115:H122"/>
    <mergeCell ref="I115:I122"/>
    <mergeCell ref="K115:K122"/>
    <mergeCell ref="L115:L122"/>
    <mergeCell ref="H124:H131"/>
    <mergeCell ref="I124:I131"/>
    <mergeCell ref="K124:K131"/>
    <mergeCell ref="L124:L131"/>
    <mergeCell ref="H97:H104"/>
    <mergeCell ref="I97:I104"/>
    <mergeCell ref="K97:K104"/>
    <mergeCell ref="L97:L104"/>
    <mergeCell ref="H16:H23"/>
    <mergeCell ref="I16:I23"/>
    <mergeCell ref="K16:K23"/>
    <mergeCell ref="L16:L23"/>
    <mergeCell ref="I25:I32"/>
    <mergeCell ref="I34:I41"/>
    <mergeCell ref="H34:H41"/>
    <mergeCell ref="L34:L41"/>
    <mergeCell ref="K34:K41"/>
    <mergeCell ref="L25:L32"/>
    <mergeCell ref="A1:L1"/>
    <mergeCell ref="A3:L3"/>
    <mergeCell ref="A2:L2"/>
    <mergeCell ref="I7:I14"/>
    <mergeCell ref="H7:H14"/>
    <mergeCell ref="K7:K14"/>
    <mergeCell ref="L7:L14"/>
    <mergeCell ref="A4:L4"/>
    <mergeCell ref="E367:G367"/>
    <mergeCell ref="I106:I113"/>
    <mergeCell ref="K106:K113"/>
    <mergeCell ref="L106:L113"/>
    <mergeCell ref="I169:I176"/>
    <mergeCell ref="H169:H176"/>
    <mergeCell ref="L169:L176"/>
    <mergeCell ref="K169:K176"/>
    <mergeCell ref="H160:H167"/>
    <mergeCell ref="I160:I167"/>
    <mergeCell ref="K160:K167"/>
    <mergeCell ref="L160:L167"/>
    <mergeCell ref="H133:H140"/>
    <mergeCell ref="I133:I140"/>
    <mergeCell ref="K133:K140"/>
    <mergeCell ref="L133:L140"/>
    <mergeCell ref="E368:G368"/>
    <mergeCell ref="E366:G366"/>
    <mergeCell ref="H25:H32"/>
    <mergeCell ref="H52:H59"/>
    <mergeCell ref="I52:I59"/>
    <mergeCell ref="K52:K59"/>
    <mergeCell ref="L52:L59"/>
    <mergeCell ref="H61:H68"/>
    <mergeCell ref="I61:I68"/>
    <mergeCell ref="K61:K68"/>
    <mergeCell ref="L61:L68"/>
    <mergeCell ref="H43:H50"/>
    <mergeCell ref="I43:I50"/>
    <mergeCell ref="K43:K50"/>
    <mergeCell ref="L43:L50"/>
    <mergeCell ref="H88:H95"/>
    <mergeCell ref="I88:I95"/>
    <mergeCell ref="K88:K95"/>
    <mergeCell ref="L88:L95"/>
    <mergeCell ref="H232:H239"/>
    <mergeCell ref="I232:I239"/>
    <mergeCell ref="K232:K239"/>
    <mergeCell ref="L232:L239"/>
    <mergeCell ref="H106:H113"/>
    <mergeCell ref="H151:H158"/>
    <mergeCell ref="I151:I158"/>
    <mergeCell ref="K151:K158"/>
    <mergeCell ref="L151:L158"/>
    <mergeCell ref="H142:H149"/>
    <mergeCell ref="I142:I149"/>
    <mergeCell ref="K142:K149"/>
    <mergeCell ref="L142:L149"/>
    <mergeCell ref="H187:H194"/>
    <mergeCell ref="I187:I194"/>
    <mergeCell ref="K187:K194"/>
    <mergeCell ref="L187:L194"/>
    <mergeCell ref="H196:H203"/>
    <mergeCell ref="I196:I203"/>
    <mergeCell ref="K196:K203"/>
    <mergeCell ref="L196:L203"/>
    <mergeCell ref="H178:H185"/>
    <mergeCell ref="I178:I185"/>
    <mergeCell ref="K178:K185"/>
    <mergeCell ref="L178:L185"/>
    <mergeCell ref="H205:H212"/>
    <mergeCell ref="I205:I212"/>
    <mergeCell ref="K205:K212"/>
    <mergeCell ref="L205:L212"/>
    <mergeCell ref="H241:H248"/>
    <mergeCell ref="I241:I248"/>
    <mergeCell ref="K241:K248"/>
    <mergeCell ref="L241:L248"/>
    <mergeCell ref="H259:H266"/>
    <mergeCell ref="I259:I266"/>
    <mergeCell ref="K259:K266"/>
    <mergeCell ref="L259:L266"/>
    <mergeCell ref="H223:H230"/>
    <mergeCell ref="I223:I230"/>
    <mergeCell ref="K223:K230"/>
    <mergeCell ref="L223:L230"/>
    <mergeCell ref="H250:H257"/>
    <mergeCell ref="I250:I257"/>
    <mergeCell ref="L250:L257"/>
    <mergeCell ref="H349:H356"/>
    <mergeCell ref="I349:I356"/>
    <mergeCell ref="K349:K356"/>
    <mergeCell ref="L349:L356"/>
    <mergeCell ref="H295:H302"/>
    <mergeCell ref="I295:I302"/>
    <mergeCell ref="K295:K302"/>
    <mergeCell ref="L295:L302"/>
    <mergeCell ref="H313:H320"/>
    <mergeCell ref="I313:I320"/>
    <mergeCell ref="K313:K320"/>
    <mergeCell ref="L313:L320"/>
    <mergeCell ref="H340:H347"/>
    <mergeCell ref="I340:I347"/>
    <mergeCell ref="K340:K347"/>
    <mergeCell ref="L340:L347"/>
    <mergeCell ref="H304:H311"/>
    <mergeCell ref="I304:I311"/>
    <mergeCell ref="K304:K311"/>
    <mergeCell ref="L304:L311"/>
    <mergeCell ref="H331:H338"/>
    <mergeCell ref="I331:I338"/>
    <mergeCell ref="K331:K338"/>
    <mergeCell ref="L331:L338"/>
    <mergeCell ref="H268:H275"/>
    <mergeCell ref="I268:I275"/>
    <mergeCell ref="K268:K275"/>
    <mergeCell ref="L268:L275"/>
    <mergeCell ref="H322:H329"/>
    <mergeCell ref="I322:I329"/>
    <mergeCell ref="K322:K329"/>
    <mergeCell ref="L322:L329"/>
    <mergeCell ref="H286:H293"/>
    <mergeCell ref="I286:I293"/>
    <mergeCell ref="K286:K293"/>
    <mergeCell ref="L286:L293"/>
    <mergeCell ref="H277:H284"/>
    <mergeCell ref="I277:I284"/>
    <mergeCell ref="K277:K284"/>
    <mergeCell ref="L277:L284"/>
  </mergeCells>
  <phoneticPr fontId="2" type="noConversion"/>
  <conditionalFormatting sqref="G213">
    <cfRule type="top10" dxfId="53" priority="132" percent="1" rank="1"/>
  </conditionalFormatting>
  <conditionalFormatting sqref="G213">
    <cfRule type="top10" dxfId="52" priority="131" percent="1" rank="1"/>
  </conditionalFormatting>
  <conditionalFormatting sqref="G249">
    <cfRule type="top10" dxfId="51" priority="123" percent="1" rank="1"/>
  </conditionalFormatting>
  <conditionalFormatting sqref="G249">
    <cfRule type="top10" dxfId="50" priority="112" percent="1" rank="1"/>
  </conditionalFormatting>
  <conditionalFormatting sqref="G249">
    <cfRule type="top10" dxfId="49" priority="111" percent="1" rank="1"/>
  </conditionalFormatting>
  <conditionalFormatting sqref="G249">
    <cfRule type="top10" dxfId="48" priority="107" percent="1" rank="1"/>
  </conditionalFormatting>
  <conditionalFormatting sqref="G303">
    <cfRule type="top10" dxfId="47" priority="101" percent="1" rank="1"/>
  </conditionalFormatting>
  <conditionalFormatting sqref="G267">
    <cfRule type="top10" dxfId="46" priority="82" percent="1" rank="1"/>
  </conditionalFormatting>
  <conditionalFormatting sqref="G267">
    <cfRule type="top10" dxfId="45" priority="81" percent="1" rank="1"/>
  </conditionalFormatting>
  <conditionalFormatting sqref="G16:G23">
    <cfRule type="top10" dxfId="44" priority="74" percent="1" rank="1"/>
  </conditionalFormatting>
  <conditionalFormatting sqref="G7:G14">
    <cfRule type="top10" dxfId="43" priority="73" percent="1" rank="1"/>
  </conditionalFormatting>
  <conditionalFormatting sqref="G330 G339">
    <cfRule type="top10" dxfId="42" priority="67" percent="1" rank="1"/>
  </conditionalFormatting>
  <conditionalFormatting sqref="G303 G249">
    <cfRule type="top10" dxfId="41" priority="181" percent="1" rank="1"/>
  </conditionalFormatting>
  <conditionalFormatting sqref="G357:G359">
    <cfRule type="top10" dxfId="40" priority="187" percent="1" rank="1"/>
  </conditionalFormatting>
  <conditionalFormatting sqref="G276">
    <cfRule type="top10" dxfId="39" priority="188" percent="1" rank="1"/>
  </conditionalFormatting>
  <conditionalFormatting sqref="G25:G32">
    <cfRule type="top10" dxfId="38" priority="38" percent="1" rank="1"/>
  </conditionalFormatting>
  <conditionalFormatting sqref="G34:G41">
    <cfRule type="top10" dxfId="37" priority="37" percent="1" rank="1"/>
  </conditionalFormatting>
  <conditionalFormatting sqref="G43:G50">
    <cfRule type="top10" dxfId="36" priority="36" percent="1" rank="1"/>
  </conditionalFormatting>
  <conditionalFormatting sqref="G52:G59">
    <cfRule type="top10" dxfId="35" priority="35" percent="1" rank="1"/>
  </conditionalFormatting>
  <conditionalFormatting sqref="G61:G68">
    <cfRule type="top10" dxfId="34" priority="34" percent="1" rank="1"/>
  </conditionalFormatting>
  <conditionalFormatting sqref="G70:G77">
    <cfRule type="top10" dxfId="33" priority="33" percent="1" rank="1"/>
  </conditionalFormatting>
  <conditionalFormatting sqref="G79:G86">
    <cfRule type="top10" dxfId="32" priority="32" percent="1" rank="1"/>
  </conditionalFormatting>
  <conditionalFormatting sqref="G88:G95">
    <cfRule type="top10" dxfId="31" priority="31" percent="1" rank="1"/>
  </conditionalFormatting>
  <conditionalFormatting sqref="G97:G104">
    <cfRule type="top10" dxfId="30" priority="30" percent="1" rank="1"/>
  </conditionalFormatting>
  <conditionalFormatting sqref="G106:G113">
    <cfRule type="top10" dxfId="29" priority="29" percent="1" rank="1"/>
  </conditionalFormatting>
  <conditionalFormatting sqref="G115:G122">
    <cfRule type="top10" dxfId="28" priority="28" percent="1" rank="1"/>
  </conditionalFormatting>
  <conditionalFormatting sqref="G124:G131">
    <cfRule type="top10" dxfId="27" priority="27" percent="1" rank="1"/>
  </conditionalFormatting>
  <conditionalFormatting sqref="G133:G140">
    <cfRule type="top10" dxfId="26" priority="26" percent="1" rank="1"/>
  </conditionalFormatting>
  <conditionalFormatting sqref="G142:G149">
    <cfRule type="top10" dxfId="25" priority="25" percent="1" rank="1"/>
  </conditionalFormatting>
  <conditionalFormatting sqref="G151:G158">
    <cfRule type="top10" dxfId="24" priority="24" percent="1" rank="1"/>
  </conditionalFormatting>
  <conditionalFormatting sqref="G160:G167">
    <cfRule type="top10" dxfId="23" priority="23" percent="1" rank="1"/>
  </conditionalFormatting>
  <conditionalFormatting sqref="G169:G176">
    <cfRule type="top10" dxfId="22" priority="22" percent="1" rank="1"/>
  </conditionalFormatting>
  <conditionalFormatting sqref="G178:G185">
    <cfRule type="top10" dxfId="21" priority="21" percent="1" rank="1"/>
  </conditionalFormatting>
  <conditionalFormatting sqref="G187:G194">
    <cfRule type="top10" dxfId="20" priority="20" percent="1" rank="1"/>
  </conditionalFormatting>
  <conditionalFormatting sqref="G196:G203">
    <cfRule type="top10" dxfId="19" priority="19" percent="1" rank="1"/>
  </conditionalFormatting>
  <conditionalFormatting sqref="G205:G212">
    <cfRule type="top10" dxfId="18" priority="18" percent="1" rank="1"/>
  </conditionalFormatting>
  <conditionalFormatting sqref="G214:G221">
    <cfRule type="top10" dxfId="17" priority="17" percent="1" rank="1"/>
  </conditionalFormatting>
  <conditionalFormatting sqref="G223:G230">
    <cfRule type="top10" dxfId="16" priority="16" percent="1" rank="1"/>
  </conditionalFormatting>
  <conditionalFormatting sqref="G232:G239">
    <cfRule type="top10" dxfId="15" priority="15" percent="1" rank="1"/>
  </conditionalFormatting>
  <conditionalFormatting sqref="G241:G248">
    <cfRule type="top10" dxfId="14" priority="14" percent="1" rank="1"/>
  </conditionalFormatting>
  <conditionalFormatting sqref="G250:G257">
    <cfRule type="top10" dxfId="13" priority="13" percent="1" rank="1"/>
  </conditionalFormatting>
  <conditionalFormatting sqref="G259:G266">
    <cfRule type="top10" dxfId="12" priority="12" percent="1" rank="1"/>
  </conditionalFormatting>
  <conditionalFormatting sqref="G268:G275">
    <cfRule type="top10" dxfId="11" priority="11" percent="1" rank="1"/>
  </conditionalFormatting>
  <conditionalFormatting sqref="G277:G284">
    <cfRule type="top10" dxfId="10" priority="10" percent="1" rank="1"/>
  </conditionalFormatting>
  <conditionalFormatting sqref="G286:G293">
    <cfRule type="top10" dxfId="9" priority="9" percent="1" rank="1"/>
  </conditionalFormatting>
  <conditionalFormatting sqref="G295:G302">
    <cfRule type="top10" dxfId="8" priority="8" percent="1" rank="1"/>
  </conditionalFormatting>
  <conditionalFormatting sqref="G304:G311">
    <cfRule type="top10" dxfId="7" priority="7" percent="1" rank="1"/>
  </conditionalFormatting>
  <conditionalFormatting sqref="G313:G320">
    <cfRule type="top10" dxfId="6" priority="6" percent="1" rank="1"/>
  </conditionalFormatting>
  <conditionalFormatting sqref="G322:G329">
    <cfRule type="top10" dxfId="5" priority="5" percent="1" rank="1"/>
  </conditionalFormatting>
  <conditionalFormatting sqref="G331:G338">
    <cfRule type="top10" dxfId="4" priority="4" percent="1" rank="1"/>
  </conditionalFormatting>
  <conditionalFormatting sqref="G340:G347">
    <cfRule type="top10" dxfId="3" priority="3" percent="1" rank="1"/>
  </conditionalFormatting>
  <conditionalFormatting sqref="G349:G356">
    <cfRule type="top10" dxfId="2" priority="2" percent="1" rank="1"/>
  </conditionalFormatting>
  <conditionalFormatting sqref="I364">
    <cfRule type="cellIs" dxfId="1" priority="1" operator="between">
      <formula>1</formula>
      <formula>3</formula>
    </cfRule>
  </conditionalFormatting>
  <hyperlinks>
    <hyperlink ref="C70" r:id="rId1" display="https://230020.kiasuo.ru/ous/4187872/students/1240000000280725182"/>
    <hyperlink ref="C71" r:id="rId2" display="https://230020.kiasuo.ru/ous/4187872/students/1240000000296718742"/>
    <hyperlink ref="C76" r:id="rId3" display="https://230020.kiasuo.ru/ous/4187872/students/2423002000001028451"/>
    <hyperlink ref="C77" r:id="rId4" display="https://230020.kiasuo.ru/ous/4187872/students/2423002000001028312"/>
  </hyperlinks>
  <printOptions horizontalCentered="1"/>
  <pageMargins left="0.39370078740157483" right="0" top="0.19685039370078741" bottom="0.19685039370078741" header="0" footer="0"/>
  <pageSetup paperSize="9" scale="83" fitToHeight="7" orientation="portrait" r:id="rId5"/>
  <headerFooter alignWithMargins="0">
    <oddFooter>&amp;R&amp;P</oddFooter>
  </headerFooter>
  <rowBreaks count="3" manualBreakCount="3">
    <brk id="102" max="12" man="1"/>
    <brk id="158" max="11" man="1"/>
    <brk id="3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4"/>
  <sheetViews>
    <sheetView view="pageBreakPreview" zoomScale="90" zoomScaleNormal="100" zoomScaleSheetLayoutView="90" workbookViewId="0">
      <pane ySplit="5" topLeftCell="A6" activePane="bottomLeft" state="frozen"/>
      <selection pane="bottomLeft" activeCell="C287" sqref="C287:D302"/>
    </sheetView>
  </sheetViews>
  <sheetFormatPr defaultColWidth="9.140625" defaultRowHeight="15.75" x14ac:dyDescent="0.2"/>
  <cols>
    <col min="1" max="1" width="8.140625" style="32" customWidth="1"/>
    <col min="2" max="2" width="4.5703125" style="32" hidden="1" customWidth="1"/>
    <col min="3" max="3" width="36.42578125" style="113" bestFit="1" customWidth="1"/>
    <col min="4" max="4" width="36.85546875" style="32" customWidth="1"/>
    <col min="5" max="6" width="17.7109375" style="121" customWidth="1"/>
    <col min="7" max="7" width="9.140625" style="32" customWidth="1"/>
    <col min="8" max="8" width="9.140625" style="32"/>
    <col min="9" max="9" width="9.140625" style="34"/>
    <col min="10" max="10" width="1.85546875" style="34" customWidth="1"/>
    <col min="11" max="11" width="29.140625" style="34" customWidth="1"/>
    <col min="12" max="12" width="12.5703125" style="34" customWidth="1"/>
    <col min="13" max="16384" width="9.140625" style="34"/>
  </cols>
  <sheetData>
    <row r="1" spans="1:15" ht="47.25" customHeight="1" x14ac:dyDescent="0.2">
      <c r="A1" s="322" t="s">
        <v>25</v>
      </c>
      <c r="B1" s="322"/>
      <c r="C1" s="322"/>
      <c r="D1" s="322"/>
      <c r="E1" s="322"/>
      <c r="F1" s="238"/>
      <c r="G1" s="120"/>
      <c r="H1" s="120"/>
    </row>
    <row r="2" spans="1:15" x14ac:dyDescent="0.2">
      <c r="A2" s="338" t="s">
        <v>488</v>
      </c>
      <c r="B2" s="338"/>
      <c r="C2" s="338"/>
      <c r="D2" s="338"/>
      <c r="E2" s="338"/>
      <c r="F2" s="338"/>
      <c r="G2" s="338"/>
    </row>
    <row r="3" spans="1:15" x14ac:dyDescent="0.2">
      <c r="A3" s="324" t="s">
        <v>482</v>
      </c>
      <c r="B3" s="324"/>
      <c r="C3" s="324"/>
      <c r="D3" s="324"/>
      <c r="E3" s="324"/>
      <c r="F3" s="324"/>
      <c r="G3" s="324"/>
    </row>
    <row r="4" spans="1:15" ht="35.25" customHeight="1" thickBot="1" x14ac:dyDescent="0.25">
      <c r="A4" s="339" t="s">
        <v>477</v>
      </c>
      <c r="B4" s="339"/>
      <c r="C4" s="339"/>
      <c r="D4" s="339"/>
      <c r="E4" s="339"/>
      <c r="F4" s="339"/>
      <c r="G4" s="339"/>
    </row>
    <row r="5" spans="1:15" ht="45" customHeight="1" thickBot="1" x14ac:dyDescent="0.25">
      <c r="A5" s="225" t="s">
        <v>24</v>
      </c>
      <c r="B5" s="226"/>
      <c r="C5" s="227" t="s">
        <v>1</v>
      </c>
      <c r="D5" s="226" t="s">
        <v>46</v>
      </c>
      <c r="E5" s="228" t="s">
        <v>483</v>
      </c>
      <c r="F5" s="268" t="s">
        <v>484</v>
      </c>
      <c r="G5" s="229" t="s">
        <v>2</v>
      </c>
    </row>
    <row r="6" spans="1:15" ht="18" x14ac:dyDescent="0.25">
      <c r="A6" s="88">
        <v>1</v>
      </c>
      <c r="B6" s="46"/>
      <c r="C6" s="346" t="s">
        <v>427</v>
      </c>
      <c r="D6" s="347" t="s">
        <v>42</v>
      </c>
      <c r="E6" s="300">
        <v>42</v>
      </c>
      <c r="F6" s="300">
        <f>E6*2</f>
        <v>84</v>
      </c>
      <c r="G6" s="134">
        <v>1</v>
      </c>
      <c r="I6" s="230">
        <v>1</v>
      </c>
      <c r="J6" s="158"/>
      <c r="K6" s="217" t="s">
        <v>427</v>
      </c>
      <c r="L6" s="218" t="s">
        <v>64</v>
      </c>
      <c r="M6" s="297">
        <v>42</v>
      </c>
      <c r="N6" s="297">
        <v>42</v>
      </c>
      <c r="O6" s="141">
        <v>1</v>
      </c>
    </row>
    <row r="7" spans="1:15" s="32" customFormat="1" ht="18" x14ac:dyDescent="0.25">
      <c r="A7" s="88">
        <v>2</v>
      </c>
      <c r="B7" s="46"/>
      <c r="C7" s="348" t="s">
        <v>240</v>
      </c>
      <c r="D7" s="347" t="s">
        <v>33</v>
      </c>
      <c r="E7" s="300">
        <v>40</v>
      </c>
      <c r="F7" s="300">
        <f>E7*2</f>
        <v>80</v>
      </c>
      <c r="G7" s="134">
        <v>2</v>
      </c>
      <c r="I7" s="88">
        <v>2</v>
      </c>
      <c r="J7" s="159"/>
      <c r="K7" s="140" t="s">
        <v>240</v>
      </c>
      <c r="L7" s="127" t="s">
        <v>492</v>
      </c>
      <c r="M7" s="290">
        <v>40</v>
      </c>
      <c r="N7" s="290">
        <v>40</v>
      </c>
      <c r="O7" s="134">
        <v>2</v>
      </c>
    </row>
    <row r="8" spans="1:15" s="32" customFormat="1" ht="18" x14ac:dyDescent="0.25">
      <c r="A8" s="88">
        <v>3</v>
      </c>
      <c r="B8" s="46"/>
      <c r="C8" s="349" t="s">
        <v>207</v>
      </c>
      <c r="D8" s="347" t="s">
        <v>40</v>
      </c>
      <c r="E8" s="300">
        <v>40</v>
      </c>
      <c r="F8" s="300">
        <f>E8*2</f>
        <v>80</v>
      </c>
      <c r="G8" s="134">
        <v>3</v>
      </c>
      <c r="I8" s="88">
        <v>3</v>
      </c>
      <c r="J8" s="159"/>
      <c r="K8" s="136" t="s">
        <v>491</v>
      </c>
      <c r="L8" s="127" t="s">
        <v>493</v>
      </c>
      <c r="M8" s="290">
        <v>40</v>
      </c>
      <c r="N8" s="290">
        <v>40</v>
      </c>
      <c r="O8" s="134">
        <v>3</v>
      </c>
    </row>
    <row r="9" spans="1:15" s="32" customFormat="1" ht="18" x14ac:dyDescent="0.25">
      <c r="A9" s="88">
        <v>4</v>
      </c>
      <c r="B9" s="46"/>
      <c r="C9" s="243" t="s">
        <v>239</v>
      </c>
      <c r="D9" s="118" t="s">
        <v>33</v>
      </c>
      <c r="E9" s="300">
        <v>39</v>
      </c>
      <c r="F9" s="300">
        <f>E9*2</f>
        <v>78</v>
      </c>
      <c r="G9" s="15">
        <v>4</v>
      </c>
      <c r="I9" s="88">
        <v>4</v>
      </c>
      <c r="J9" s="46"/>
      <c r="K9" s="136" t="s">
        <v>239</v>
      </c>
      <c r="L9" s="127" t="s">
        <v>494</v>
      </c>
      <c r="M9" s="290">
        <v>39</v>
      </c>
      <c r="N9" s="290">
        <v>39</v>
      </c>
      <c r="O9" s="15">
        <v>4</v>
      </c>
    </row>
    <row r="10" spans="1:15" s="32" customFormat="1" ht="18" x14ac:dyDescent="0.25">
      <c r="A10" s="88">
        <v>5</v>
      </c>
      <c r="B10" s="46"/>
      <c r="C10" s="243" t="s">
        <v>108</v>
      </c>
      <c r="D10" s="118" t="s">
        <v>42</v>
      </c>
      <c r="E10" s="300">
        <v>39</v>
      </c>
      <c r="F10" s="300">
        <f>E10*2</f>
        <v>78</v>
      </c>
      <c r="G10" s="15">
        <v>5</v>
      </c>
      <c r="I10" s="88">
        <v>5</v>
      </c>
      <c r="J10" s="46"/>
      <c r="K10" s="136" t="s">
        <v>108</v>
      </c>
      <c r="L10" s="127" t="s">
        <v>495</v>
      </c>
      <c r="M10" s="290">
        <v>39</v>
      </c>
      <c r="N10" s="290">
        <v>39</v>
      </c>
      <c r="O10" s="15">
        <v>5</v>
      </c>
    </row>
    <row r="11" spans="1:15" s="32" customFormat="1" ht="18" x14ac:dyDescent="0.25">
      <c r="A11" s="88">
        <v>6</v>
      </c>
      <c r="B11" s="46"/>
      <c r="C11" s="139" t="s">
        <v>105</v>
      </c>
      <c r="D11" s="118" t="s">
        <v>42</v>
      </c>
      <c r="E11" s="300">
        <v>39</v>
      </c>
      <c r="F11" s="300">
        <f>E11*2</f>
        <v>78</v>
      </c>
      <c r="G11" s="15">
        <v>6</v>
      </c>
      <c r="I11" s="88">
        <v>6</v>
      </c>
      <c r="J11" s="46"/>
      <c r="K11" s="136" t="s">
        <v>105</v>
      </c>
      <c r="L11" s="127" t="s">
        <v>496</v>
      </c>
      <c r="M11" s="290">
        <v>39</v>
      </c>
      <c r="N11" s="290">
        <v>39</v>
      </c>
      <c r="O11" s="15">
        <v>6</v>
      </c>
    </row>
    <row r="12" spans="1:15" s="32" customFormat="1" ht="18" x14ac:dyDescent="0.25">
      <c r="A12" s="88">
        <v>7</v>
      </c>
      <c r="B12" s="46"/>
      <c r="C12" s="136" t="s">
        <v>127</v>
      </c>
      <c r="D12" s="118" t="s">
        <v>15</v>
      </c>
      <c r="E12" s="300">
        <v>38</v>
      </c>
      <c r="F12" s="300">
        <f>E12*2</f>
        <v>76</v>
      </c>
      <c r="G12" s="15">
        <v>7</v>
      </c>
      <c r="I12" s="34"/>
      <c r="J12" s="34"/>
      <c r="K12" s="34"/>
      <c r="L12" s="34"/>
      <c r="M12" s="34"/>
    </row>
    <row r="13" spans="1:15" s="32" customFormat="1" ht="18" x14ac:dyDescent="0.2">
      <c r="A13" s="88">
        <v>8</v>
      </c>
      <c r="B13" s="46"/>
      <c r="C13" s="241" t="s">
        <v>167</v>
      </c>
      <c r="D13" s="118" t="s">
        <v>147</v>
      </c>
      <c r="E13" s="300">
        <v>37</v>
      </c>
      <c r="F13" s="300">
        <f>E13*2</f>
        <v>74</v>
      </c>
      <c r="G13" s="15">
        <v>8</v>
      </c>
      <c r="I13" s="34"/>
      <c r="J13" s="34"/>
      <c r="K13" s="34"/>
      <c r="L13" s="34"/>
      <c r="M13" s="34"/>
    </row>
    <row r="14" spans="1:15" s="32" customFormat="1" ht="18" x14ac:dyDescent="0.2">
      <c r="A14" s="88">
        <v>9</v>
      </c>
      <c r="B14" s="46"/>
      <c r="C14" s="139" t="s">
        <v>222</v>
      </c>
      <c r="D14" s="118" t="s">
        <v>42</v>
      </c>
      <c r="E14" s="300">
        <v>37</v>
      </c>
      <c r="F14" s="300">
        <f>E14*2</f>
        <v>74</v>
      </c>
      <c r="G14" s="15">
        <v>8</v>
      </c>
      <c r="I14" s="34"/>
      <c r="J14" s="34"/>
      <c r="K14" s="34"/>
      <c r="L14" s="34"/>
      <c r="M14" s="34"/>
    </row>
    <row r="15" spans="1:15" s="32" customFormat="1" ht="18" x14ac:dyDescent="0.2">
      <c r="A15" s="88">
        <v>10</v>
      </c>
      <c r="B15" s="46"/>
      <c r="C15" s="262" t="s">
        <v>417</v>
      </c>
      <c r="D15" s="46" t="s">
        <v>415</v>
      </c>
      <c r="E15" s="300">
        <v>37</v>
      </c>
      <c r="F15" s="300">
        <f>E15*2</f>
        <v>74</v>
      </c>
      <c r="G15" s="15">
        <v>8</v>
      </c>
      <c r="I15" s="34"/>
      <c r="J15" s="34"/>
      <c r="K15" s="34"/>
      <c r="L15" s="34"/>
      <c r="M15" s="34"/>
    </row>
    <row r="16" spans="1:15" s="32" customFormat="1" ht="18" x14ac:dyDescent="0.2">
      <c r="A16" s="88">
        <v>11</v>
      </c>
      <c r="B16" s="46"/>
      <c r="C16" s="248" t="s">
        <v>170</v>
      </c>
      <c r="D16" s="118" t="s">
        <v>147</v>
      </c>
      <c r="E16" s="300">
        <v>36</v>
      </c>
      <c r="F16" s="300">
        <f>E16*2</f>
        <v>72</v>
      </c>
      <c r="G16" s="15">
        <v>11</v>
      </c>
      <c r="I16" s="34"/>
      <c r="J16" s="34"/>
      <c r="K16" s="34"/>
      <c r="L16" s="34"/>
      <c r="M16" s="34"/>
    </row>
    <row r="17" spans="1:13" s="32" customFormat="1" ht="18" x14ac:dyDescent="0.2">
      <c r="A17" s="88">
        <v>12</v>
      </c>
      <c r="B17" s="46"/>
      <c r="C17" s="139" t="s">
        <v>223</v>
      </c>
      <c r="D17" s="118" t="s">
        <v>42</v>
      </c>
      <c r="E17" s="300">
        <v>36</v>
      </c>
      <c r="F17" s="300">
        <f>E17*2</f>
        <v>72</v>
      </c>
      <c r="G17" s="15">
        <v>11</v>
      </c>
      <c r="I17" s="34"/>
      <c r="J17" s="34"/>
      <c r="K17" s="34"/>
      <c r="L17" s="34"/>
      <c r="M17" s="34"/>
    </row>
    <row r="18" spans="1:13" s="32" customFormat="1" ht="18" x14ac:dyDescent="0.2">
      <c r="A18" s="88">
        <v>13</v>
      </c>
      <c r="B18" s="46"/>
      <c r="C18" s="243" t="s">
        <v>268</v>
      </c>
      <c r="D18" s="257" t="s">
        <v>148</v>
      </c>
      <c r="E18" s="300">
        <v>36</v>
      </c>
      <c r="F18" s="300">
        <f>E18*2</f>
        <v>72</v>
      </c>
      <c r="G18" s="15">
        <v>11</v>
      </c>
      <c r="I18" s="34"/>
      <c r="J18" s="34"/>
      <c r="K18" s="34"/>
      <c r="L18" s="34"/>
      <c r="M18" s="34"/>
    </row>
    <row r="19" spans="1:13" s="32" customFormat="1" ht="18" x14ac:dyDescent="0.25">
      <c r="A19" s="88">
        <v>14</v>
      </c>
      <c r="B19" s="46"/>
      <c r="C19" s="136" t="s">
        <v>318</v>
      </c>
      <c r="D19" s="118" t="s">
        <v>15</v>
      </c>
      <c r="E19" s="300">
        <v>36</v>
      </c>
      <c r="F19" s="300">
        <f>E19*2</f>
        <v>72</v>
      </c>
      <c r="G19" s="15">
        <v>11</v>
      </c>
      <c r="I19" s="34"/>
      <c r="J19" s="34"/>
      <c r="K19" s="34"/>
      <c r="L19" s="34"/>
      <c r="M19" s="34"/>
    </row>
    <row r="20" spans="1:13" s="32" customFormat="1" ht="18" x14ac:dyDescent="0.2">
      <c r="A20" s="88">
        <v>15</v>
      </c>
      <c r="B20" s="46"/>
      <c r="C20" s="250" t="s">
        <v>168</v>
      </c>
      <c r="D20" s="118" t="s">
        <v>147</v>
      </c>
      <c r="E20" s="300">
        <v>35</v>
      </c>
      <c r="F20" s="300">
        <f>E20*2</f>
        <v>70</v>
      </c>
      <c r="G20" s="15">
        <v>15</v>
      </c>
      <c r="I20" s="34"/>
      <c r="J20" s="34"/>
      <c r="K20" s="34"/>
      <c r="L20" s="34"/>
      <c r="M20" s="34"/>
    </row>
    <row r="21" spans="1:13" s="32" customFormat="1" ht="18" x14ac:dyDescent="0.2">
      <c r="A21" s="88">
        <v>16</v>
      </c>
      <c r="B21" s="46"/>
      <c r="C21" s="256" t="s">
        <v>270</v>
      </c>
      <c r="D21" s="257" t="s">
        <v>148</v>
      </c>
      <c r="E21" s="300">
        <v>35</v>
      </c>
      <c r="F21" s="300">
        <f>E21*2</f>
        <v>70</v>
      </c>
      <c r="G21" s="15">
        <v>15</v>
      </c>
      <c r="I21" s="34"/>
      <c r="J21" s="34"/>
      <c r="K21" s="34"/>
      <c r="L21" s="34"/>
      <c r="M21" s="34"/>
    </row>
    <row r="22" spans="1:13" s="32" customFormat="1" ht="18" x14ac:dyDescent="0.2">
      <c r="A22" s="88">
        <v>17</v>
      </c>
      <c r="B22" s="46"/>
      <c r="C22" s="256" t="s">
        <v>296</v>
      </c>
      <c r="D22" s="118" t="s">
        <v>150</v>
      </c>
      <c r="E22" s="300">
        <v>35</v>
      </c>
      <c r="F22" s="300">
        <f>E22*2</f>
        <v>70</v>
      </c>
      <c r="G22" s="15">
        <v>15</v>
      </c>
      <c r="I22" s="34"/>
      <c r="J22" s="34"/>
      <c r="K22" s="34"/>
      <c r="L22" s="34"/>
      <c r="M22" s="34"/>
    </row>
    <row r="23" spans="1:13" s="32" customFormat="1" ht="18" x14ac:dyDescent="0.2">
      <c r="A23" s="88">
        <v>18</v>
      </c>
      <c r="B23" s="46"/>
      <c r="C23" s="243" t="s">
        <v>355</v>
      </c>
      <c r="D23" s="118" t="s">
        <v>27</v>
      </c>
      <c r="E23" s="300">
        <v>35</v>
      </c>
      <c r="F23" s="300">
        <f>E23*2</f>
        <v>70</v>
      </c>
      <c r="G23" s="15">
        <v>15</v>
      </c>
      <c r="I23" s="34"/>
      <c r="J23" s="34"/>
      <c r="K23" s="34"/>
      <c r="L23" s="34"/>
      <c r="M23" s="34"/>
    </row>
    <row r="24" spans="1:13" s="32" customFormat="1" ht="18" x14ac:dyDescent="0.2">
      <c r="A24" s="88">
        <v>19</v>
      </c>
      <c r="B24" s="46"/>
      <c r="C24" s="248" t="s">
        <v>169</v>
      </c>
      <c r="D24" s="118" t="s">
        <v>147</v>
      </c>
      <c r="E24" s="300">
        <v>34</v>
      </c>
      <c r="F24" s="300">
        <f>E24*2</f>
        <v>68</v>
      </c>
      <c r="G24" s="15">
        <v>19</v>
      </c>
      <c r="I24" s="34"/>
      <c r="J24" s="34"/>
      <c r="K24" s="34"/>
      <c r="L24" s="34"/>
      <c r="M24" s="34"/>
    </row>
    <row r="25" spans="1:13" s="32" customFormat="1" ht="18" x14ac:dyDescent="0.25">
      <c r="A25" s="88">
        <v>20</v>
      </c>
      <c r="B25" s="46"/>
      <c r="C25" s="136" t="s">
        <v>176</v>
      </c>
      <c r="D25" s="118" t="s">
        <v>36</v>
      </c>
      <c r="E25" s="300">
        <v>34</v>
      </c>
      <c r="F25" s="300">
        <v>68</v>
      </c>
      <c r="G25" s="15">
        <v>19</v>
      </c>
      <c r="I25" s="34"/>
      <c r="J25" s="34"/>
      <c r="K25" s="34"/>
      <c r="L25" s="34"/>
      <c r="M25" s="34"/>
    </row>
    <row r="26" spans="1:13" s="32" customFormat="1" ht="18" x14ac:dyDescent="0.2">
      <c r="A26" s="88">
        <v>21</v>
      </c>
      <c r="B26" s="46"/>
      <c r="C26" s="243" t="s">
        <v>289</v>
      </c>
      <c r="D26" s="118" t="s">
        <v>32</v>
      </c>
      <c r="E26" s="300">
        <v>34</v>
      </c>
      <c r="F26" s="300">
        <f>E26*2</f>
        <v>68</v>
      </c>
      <c r="G26" s="15">
        <v>19</v>
      </c>
      <c r="I26" s="34"/>
      <c r="J26" s="34"/>
      <c r="K26" s="34"/>
      <c r="L26" s="34"/>
      <c r="M26" s="34"/>
    </row>
    <row r="27" spans="1:13" s="32" customFormat="1" ht="18" x14ac:dyDescent="0.2">
      <c r="A27" s="88">
        <v>22</v>
      </c>
      <c r="B27" s="46"/>
      <c r="C27" s="243" t="s">
        <v>109</v>
      </c>
      <c r="D27" s="118" t="s">
        <v>42</v>
      </c>
      <c r="E27" s="300">
        <v>33</v>
      </c>
      <c r="F27" s="300">
        <f>E27*2</f>
        <v>66</v>
      </c>
      <c r="G27" s="15">
        <v>22</v>
      </c>
      <c r="I27" s="34"/>
      <c r="J27" s="34"/>
      <c r="K27" s="34"/>
      <c r="L27" s="34"/>
      <c r="M27" s="34"/>
    </row>
    <row r="28" spans="1:13" s="32" customFormat="1" ht="18" x14ac:dyDescent="0.2">
      <c r="A28" s="88">
        <v>23</v>
      </c>
      <c r="B28" s="46"/>
      <c r="C28" s="243" t="s">
        <v>236</v>
      </c>
      <c r="D28" s="118" t="s">
        <v>33</v>
      </c>
      <c r="E28" s="300">
        <v>33</v>
      </c>
      <c r="F28" s="300">
        <f>E28*2</f>
        <v>66</v>
      </c>
      <c r="G28" s="15">
        <v>22</v>
      </c>
      <c r="I28" s="34"/>
      <c r="J28" s="34"/>
      <c r="K28" s="34"/>
      <c r="L28" s="34"/>
      <c r="M28" s="34"/>
    </row>
    <row r="29" spans="1:13" s="32" customFormat="1" ht="18" x14ac:dyDescent="0.2">
      <c r="A29" s="88">
        <v>24</v>
      </c>
      <c r="B29" s="46"/>
      <c r="C29" s="256" t="s">
        <v>242</v>
      </c>
      <c r="D29" s="118" t="s">
        <v>33</v>
      </c>
      <c r="E29" s="300">
        <v>33</v>
      </c>
      <c r="F29" s="300">
        <f>E29*2</f>
        <v>66</v>
      </c>
      <c r="G29" s="15">
        <v>22</v>
      </c>
      <c r="I29" s="34"/>
      <c r="J29" s="34"/>
      <c r="K29" s="34"/>
      <c r="L29" s="34"/>
      <c r="M29" s="34"/>
    </row>
    <row r="30" spans="1:13" s="32" customFormat="1" ht="18" x14ac:dyDescent="0.2">
      <c r="A30" s="88">
        <v>25</v>
      </c>
      <c r="B30" s="46"/>
      <c r="C30" s="243" t="s">
        <v>265</v>
      </c>
      <c r="D30" s="257" t="s">
        <v>148</v>
      </c>
      <c r="E30" s="300">
        <v>33</v>
      </c>
      <c r="F30" s="300">
        <f>E30*2</f>
        <v>66</v>
      </c>
      <c r="G30" s="15">
        <v>22</v>
      </c>
      <c r="I30" s="34"/>
      <c r="J30" s="34"/>
      <c r="K30" s="34"/>
      <c r="L30" s="34"/>
      <c r="M30" s="34"/>
    </row>
    <row r="31" spans="1:13" s="32" customFormat="1" ht="18" x14ac:dyDescent="0.2">
      <c r="A31" s="88">
        <v>26</v>
      </c>
      <c r="B31" s="46"/>
      <c r="C31" s="243" t="s">
        <v>269</v>
      </c>
      <c r="D31" s="257" t="s">
        <v>148</v>
      </c>
      <c r="E31" s="300">
        <v>33</v>
      </c>
      <c r="F31" s="300">
        <f>E31*2</f>
        <v>66</v>
      </c>
      <c r="G31" s="15">
        <v>22</v>
      </c>
      <c r="I31" s="34"/>
      <c r="J31" s="34"/>
      <c r="K31" s="34"/>
      <c r="L31" s="34"/>
      <c r="M31" s="34"/>
    </row>
    <row r="32" spans="1:13" s="32" customFormat="1" ht="18" x14ac:dyDescent="0.25">
      <c r="A32" s="88">
        <v>27</v>
      </c>
      <c r="B32" s="46"/>
      <c r="C32" s="136" t="s">
        <v>273</v>
      </c>
      <c r="D32" s="118" t="s">
        <v>20</v>
      </c>
      <c r="E32" s="300">
        <v>33</v>
      </c>
      <c r="F32" s="300">
        <f>E32*2</f>
        <v>66</v>
      </c>
      <c r="G32" s="15">
        <v>22</v>
      </c>
      <c r="I32" s="34"/>
      <c r="J32" s="34"/>
      <c r="K32" s="34"/>
      <c r="L32" s="34"/>
      <c r="M32" s="34"/>
    </row>
    <row r="33" spans="1:13" s="32" customFormat="1" ht="18" x14ac:dyDescent="0.2">
      <c r="A33" s="88">
        <v>28</v>
      </c>
      <c r="B33" s="46"/>
      <c r="C33" s="262" t="s">
        <v>361</v>
      </c>
      <c r="D33" s="46" t="s">
        <v>415</v>
      </c>
      <c r="E33" s="300">
        <v>33</v>
      </c>
      <c r="F33" s="300">
        <f>E33*2</f>
        <v>66</v>
      </c>
      <c r="G33" s="15">
        <v>22</v>
      </c>
      <c r="I33" s="34"/>
      <c r="J33" s="34"/>
      <c r="K33" s="34"/>
      <c r="L33" s="34"/>
      <c r="M33" s="34"/>
    </row>
    <row r="34" spans="1:13" s="32" customFormat="1" ht="18" x14ac:dyDescent="0.2">
      <c r="A34" s="88">
        <v>29</v>
      </c>
      <c r="B34" s="46"/>
      <c r="C34" s="250" t="s">
        <v>428</v>
      </c>
      <c r="D34" s="118" t="s">
        <v>147</v>
      </c>
      <c r="E34" s="300">
        <v>32</v>
      </c>
      <c r="F34" s="300">
        <f>E34*2</f>
        <v>64</v>
      </c>
      <c r="G34" s="15">
        <v>29</v>
      </c>
      <c r="I34" s="34"/>
      <c r="J34" s="34"/>
      <c r="K34" s="34"/>
      <c r="L34" s="34"/>
      <c r="M34" s="34"/>
    </row>
    <row r="35" spans="1:13" s="32" customFormat="1" ht="18" x14ac:dyDescent="0.2">
      <c r="A35" s="88">
        <v>30</v>
      </c>
      <c r="B35" s="46"/>
      <c r="C35" s="139" t="s">
        <v>106</v>
      </c>
      <c r="D35" s="118" t="s">
        <v>42</v>
      </c>
      <c r="E35" s="300">
        <v>32</v>
      </c>
      <c r="F35" s="300">
        <f>E35*2</f>
        <v>64</v>
      </c>
      <c r="G35" s="15">
        <v>29</v>
      </c>
      <c r="I35" s="34"/>
      <c r="J35" s="34"/>
      <c r="K35" s="34"/>
      <c r="L35" s="34"/>
      <c r="M35" s="34"/>
    </row>
    <row r="36" spans="1:13" s="32" customFormat="1" ht="18" x14ac:dyDescent="0.25">
      <c r="A36" s="88">
        <v>31</v>
      </c>
      <c r="B36" s="46"/>
      <c r="C36" s="136" t="s">
        <v>426</v>
      </c>
      <c r="D36" s="118" t="s">
        <v>149</v>
      </c>
      <c r="E36" s="300">
        <v>32</v>
      </c>
      <c r="F36" s="300">
        <f>E36*2</f>
        <v>64</v>
      </c>
      <c r="G36" s="15">
        <v>29</v>
      </c>
      <c r="I36" s="34"/>
      <c r="J36" s="34"/>
      <c r="K36" s="34"/>
      <c r="L36" s="34"/>
      <c r="M36" s="34"/>
    </row>
    <row r="37" spans="1:13" s="32" customFormat="1" ht="18" x14ac:dyDescent="0.25">
      <c r="A37" s="88">
        <v>32</v>
      </c>
      <c r="B37" s="46"/>
      <c r="C37" s="136" t="s">
        <v>130</v>
      </c>
      <c r="D37" s="118" t="s">
        <v>15</v>
      </c>
      <c r="E37" s="300">
        <v>32</v>
      </c>
      <c r="F37" s="300">
        <f>E37*2</f>
        <v>64</v>
      </c>
      <c r="G37" s="15">
        <v>29</v>
      </c>
      <c r="I37" s="34"/>
      <c r="J37" s="34"/>
      <c r="K37" s="34"/>
      <c r="L37" s="34"/>
      <c r="M37" s="34"/>
    </row>
    <row r="38" spans="1:13" s="32" customFormat="1" ht="18" x14ac:dyDescent="0.2">
      <c r="A38" s="88">
        <v>33</v>
      </c>
      <c r="B38" s="46"/>
      <c r="C38" s="139" t="s">
        <v>202</v>
      </c>
      <c r="D38" s="118" t="s">
        <v>39</v>
      </c>
      <c r="E38" s="300">
        <v>31</v>
      </c>
      <c r="F38" s="300">
        <f>E38*2</f>
        <v>62</v>
      </c>
      <c r="G38" s="15">
        <v>33</v>
      </c>
      <c r="I38" s="34"/>
      <c r="J38" s="34"/>
      <c r="K38" s="34"/>
      <c r="L38" s="34"/>
      <c r="M38" s="34"/>
    </row>
    <row r="39" spans="1:13" s="32" customFormat="1" ht="18" x14ac:dyDescent="0.2">
      <c r="A39" s="88">
        <v>34</v>
      </c>
      <c r="B39" s="46"/>
      <c r="C39" s="243" t="s">
        <v>291</v>
      </c>
      <c r="D39" s="118" t="s">
        <v>32</v>
      </c>
      <c r="E39" s="300">
        <v>31</v>
      </c>
      <c r="F39" s="300">
        <f>E39*2</f>
        <v>62</v>
      </c>
      <c r="G39" s="15">
        <v>33</v>
      </c>
      <c r="I39" s="34"/>
      <c r="J39" s="34"/>
      <c r="K39" s="34"/>
      <c r="L39" s="34"/>
      <c r="M39" s="34"/>
    </row>
    <row r="40" spans="1:13" s="32" customFormat="1" ht="18" x14ac:dyDescent="0.25">
      <c r="A40" s="88">
        <v>35</v>
      </c>
      <c r="B40" s="46"/>
      <c r="C40" s="136" t="s">
        <v>128</v>
      </c>
      <c r="D40" s="118" t="s">
        <v>15</v>
      </c>
      <c r="E40" s="300">
        <v>31</v>
      </c>
      <c r="F40" s="300">
        <f>E40*2</f>
        <v>62</v>
      </c>
      <c r="G40" s="15">
        <v>33</v>
      </c>
      <c r="I40" s="34"/>
      <c r="J40" s="34"/>
      <c r="K40" s="34"/>
      <c r="L40" s="34"/>
      <c r="M40" s="34"/>
    </row>
    <row r="41" spans="1:13" s="32" customFormat="1" ht="18" x14ac:dyDescent="0.2">
      <c r="A41" s="88">
        <v>36</v>
      </c>
      <c r="B41" s="46"/>
      <c r="C41" s="243" t="s">
        <v>142</v>
      </c>
      <c r="D41" s="118" t="s">
        <v>27</v>
      </c>
      <c r="E41" s="300">
        <v>31</v>
      </c>
      <c r="F41" s="300">
        <f>E41*2</f>
        <v>62</v>
      </c>
      <c r="G41" s="15">
        <v>33</v>
      </c>
      <c r="I41" s="34"/>
      <c r="J41" s="34"/>
      <c r="K41" s="34"/>
      <c r="L41" s="34"/>
      <c r="M41" s="34"/>
    </row>
    <row r="42" spans="1:13" s="32" customFormat="1" ht="18" x14ac:dyDescent="0.25">
      <c r="A42" s="88">
        <v>37</v>
      </c>
      <c r="B42" s="46"/>
      <c r="C42" s="136" t="s">
        <v>96</v>
      </c>
      <c r="D42" s="118" t="s">
        <v>36</v>
      </c>
      <c r="E42" s="300">
        <v>30</v>
      </c>
      <c r="F42" s="300">
        <f>E42*2</f>
        <v>60</v>
      </c>
      <c r="G42" s="15">
        <v>37</v>
      </c>
      <c r="I42" s="34"/>
      <c r="J42" s="34"/>
      <c r="K42" s="34"/>
      <c r="L42" s="34"/>
      <c r="M42" s="34"/>
    </row>
    <row r="43" spans="1:13" s="32" customFormat="1" ht="18" x14ac:dyDescent="0.2">
      <c r="A43" s="88">
        <v>38</v>
      </c>
      <c r="B43" s="46"/>
      <c r="C43" s="254" t="s">
        <v>212</v>
      </c>
      <c r="D43" s="118" t="s">
        <v>40</v>
      </c>
      <c r="E43" s="300">
        <v>30</v>
      </c>
      <c r="F43" s="300">
        <f>E43*2</f>
        <v>60</v>
      </c>
      <c r="G43" s="15">
        <v>37</v>
      </c>
      <c r="I43" s="34"/>
      <c r="J43" s="34"/>
      <c r="K43" s="34"/>
      <c r="L43" s="34"/>
      <c r="M43" s="34"/>
    </row>
    <row r="44" spans="1:13" s="32" customFormat="1" ht="18" x14ac:dyDescent="0.2">
      <c r="A44" s="88">
        <v>39</v>
      </c>
      <c r="B44" s="46"/>
      <c r="C44" s="139" t="s">
        <v>107</v>
      </c>
      <c r="D44" s="118" t="s">
        <v>42</v>
      </c>
      <c r="E44" s="300">
        <v>30</v>
      </c>
      <c r="F44" s="300">
        <v>60</v>
      </c>
      <c r="G44" s="15">
        <v>37</v>
      </c>
      <c r="I44" s="34"/>
      <c r="J44" s="34"/>
      <c r="K44" s="34"/>
      <c r="L44" s="34"/>
      <c r="M44" s="34"/>
    </row>
    <row r="45" spans="1:13" s="32" customFormat="1" ht="21.75" customHeight="1" x14ac:dyDescent="0.2">
      <c r="A45" s="88">
        <v>40</v>
      </c>
      <c r="B45" s="46"/>
      <c r="C45" s="243" t="s">
        <v>287</v>
      </c>
      <c r="D45" s="118" t="s">
        <v>32</v>
      </c>
      <c r="E45" s="300">
        <v>30</v>
      </c>
      <c r="F45" s="300">
        <f>E45*2</f>
        <v>60</v>
      </c>
      <c r="G45" s="15">
        <v>37</v>
      </c>
      <c r="I45" s="34"/>
      <c r="J45" s="34"/>
      <c r="K45" s="34"/>
      <c r="L45" s="34"/>
      <c r="M45" s="34"/>
    </row>
    <row r="46" spans="1:13" s="32" customFormat="1" ht="18" x14ac:dyDescent="0.25">
      <c r="A46" s="88">
        <v>41</v>
      </c>
      <c r="B46" s="46"/>
      <c r="C46" s="136" t="s">
        <v>129</v>
      </c>
      <c r="D46" s="118" t="s">
        <v>15</v>
      </c>
      <c r="E46" s="300">
        <v>30</v>
      </c>
      <c r="F46" s="300">
        <f>E46*2</f>
        <v>60</v>
      </c>
      <c r="G46" s="15">
        <v>37</v>
      </c>
      <c r="I46" s="34"/>
      <c r="J46" s="34"/>
      <c r="K46" s="34"/>
      <c r="L46" s="34"/>
      <c r="M46" s="34"/>
    </row>
    <row r="47" spans="1:13" s="32" customFormat="1" ht="18" x14ac:dyDescent="0.2">
      <c r="A47" s="88">
        <v>42</v>
      </c>
      <c r="B47" s="46"/>
      <c r="C47" s="256" t="s">
        <v>377</v>
      </c>
      <c r="D47" s="119" t="s">
        <v>152</v>
      </c>
      <c r="E47" s="300">
        <v>30</v>
      </c>
      <c r="F47" s="300">
        <f>E47*2</f>
        <v>60</v>
      </c>
      <c r="G47" s="15">
        <v>37</v>
      </c>
      <c r="I47" s="34"/>
      <c r="J47" s="34"/>
      <c r="K47" s="34"/>
      <c r="L47" s="34"/>
      <c r="M47" s="34"/>
    </row>
    <row r="48" spans="1:13" s="32" customFormat="1" ht="18" x14ac:dyDescent="0.2">
      <c r="A48" s="88">
        <v>43</v>
      </c>
      <c r="B48" s="46"/>
      <c r="C48" s="241" t="s">
        <v>337</v>
      </c>
      <c r="D48" s="343" t="s">
        <v>45</v>
      </c>
      <c r="E48" s="300">
        <v>30</v>
      </c>
      <c r="F48" s="300">
        <f>E48*2</f>
        <v>60</v>
      </c>
      <c r="G48" s="15">
        <v>37</v>
      </c>
      <c r="I48" s="34"/>
      <c r="J48" s="34"/>
      <c r="K48" s="34"/>
      <c r="L48" s="34"/>
      <c r="M48" s="34"/>
    </row>
    <row r="49" spans="1:13" s="32" customFormat="1" ht="18" x14ac:dyDescent="0.2">
      <c r="A49" s="88">
        <v>44</v>
      </c>
      <c r="B49" s="46"/>
      <c r="C49" s="248" t="s">
        <v>166</v>
      </c>
      <c r="D49" s="118" t="s">
        <v>147</v>
      </c>
      <c r="E49" s="300">
        <v>29</v>
      </c>
      <c r="F49" s="300">
        <f>E49*2</f>
        <v>58</v>
      </c>
      <c r="G49" s="15">
        <v>44</v>
      </c>
      <c r="I49" s="34"/>
      <c r="J49" s="34"/>
      <c r="K49" s="34"/>
      <c r="L49" s="34"/>
      <c r="M49" s="34"/>
    </row>
    <row r="50" spans="1:13" s="32" customFormat="1" ht="18" x14ac:dyDescent="0.2">
      <c r="A50" s="88">
        <v>45</v>
      </c>
      <c r="B50" s="46"/>
      <c r="C50" s="250" t="s">
        <v>171</v>
      </c>
      <c r="D50" s="118" t="s">
        <v>147</v>
      </c>
      <c r="E50" s="300">
        <v>29</v>
      </c>
      <c r="F50" s="300">
        <f>E50*2</f>
        <v>58</v>
      </c>
      <c r="G50" s="15">
        <v>44</v>
      </c>
      <c r="I50" s="34"/>
      <c r="J50" s="34"/>
      <c r="K50" s="34"/>
      <c r="L50" s="34"/>
      <c r="M50" s="34"/>
    </row>
    <row r="51" spans="1:13" s="32" customFormat="1" ht="18" x14ac:dyDescent="0.2">
      <c r="A51" s="88">
        <v>46</v>
      </c>
      <c r="B51" s="46"/>
      <c r="C51" s="254" t="s">
        <v>208</v>
      </c>
      <c r="D51" s="118" t="s">
        <v>40</v>
      </c>
      <c r="E51" s="300">
        <v>29</v>
      </c>
      <c r="F51" s="300">
        <f>E51*2</f>
        <v>58</v>
      </c>
      <c r="G51" s="15">
        <v>44</v>
      </c>
      <c r="I51" s="34"/>
      <c r="J51" s="34"/>
      <c r="K51" s="34"/>
      <c r="L51" s="34"/>
      <c r="M51" s="34"/>
    </row>
    <row r="52" spans="1:13" s="32" customFormat="1" ht="18" x14ac:dyDescent="0.2">
      <c r="A52" s="88">
        <v>47</v>
      </c>
      <c r="B52" s="46"/>
      <c r="C52" s="133" t="s">
        <v>228</v>
      </c>
      <c r="D52" s="118" t="s">
        <v>31</v>
      </c>
      <c r="E52" s="300">
        <v>29</v>
      </c>
      <c r="F52" s="300">
        <f>E52*2</f>
        <v>58</v>
      </c>
      <c r="G52" s="15">
        <v>44</v>
      </c>
      <c r="I52" s="34"/>
      <c r="J52" s="34"/>
      <c r="K52" s="34"/>
      <c r="L52" s="34"/>
      <c r="M52" s="34"/>
    </row>
    <row r="53" spans="1:13" s="32" customFormat="1" ht="18" x14ac:dyDescent="0.2">
      <c r="A53" s="88">
        <v>48</v>
      </c>
      <c r="B53" s="46"/>
      <c r="C53" s="243" t="s">
        <v>235</v>
      </c>
      <c r="D53" s="118" t="s">
        <v>33</v>
      </c>
      <c r="E53" s="300">
        <v>29</v>
      </c>
      <c r="F53" s="300">
        <f>E53*2</f>
        <v>58</v>
      </c>
      <c r="G53" s="15">
        <v>44</v>
      </c>
      <c r="I53" s="34"/>
      <c r="J53" s="34"/>
      <c r="K53" s="34"/>
      <c r="L53" s="34"/>
      <c r="M53" s="34"/>
    </row>
    <row r="54" spans="1:13" s="32" customFormat="1" ht="18" x14ac:dyDescent="0.2">
      <c r="A54" s="88">
        <v>49</v>
      </c>
      <c r="B54" s="46"/>
      <c r="C54" s="243" t="s">
        <v>241</v>
      </c>
      <c r="D54" s="118" t="s">
        <v>33</v>
      </c>
      <c r="E54" s="300">
        <v>29</v>
      </c>
      <c r="F54" s="300">
        <f>E54*2</f>
        <v>58</v>
      </c>
      <c r="G54" s="15">
        <v>44</v>
      </c>
      <c r="I54" s="34"/>
      <c r="J54" s="34"/>
      <c r="K54" s="34"/>
      <c r="L54" s="34"/>
      <c r="M54" s="34"/>
    </row>
    <row r="55" spans="1:13" s="32" customFormat="1" ht="18" x14ac:dyDescent="0.2">
      <c r="A55" s="88">
        <v>50</v>
      </c>
      <c r="B55" s="46"/>
      <c r="C55" s="243" t="s">
        <v>266</v>
      </c>
      <c r="D55" s="257" t="s">
        <v>148</v>
      </c>
      <c r="E55" s="300">
        <v>29</v>
      </c>
      <c r="F55" s="300">
        <f>E55*2</f>
        <v>58</v>
      </c>
      <c r="G55" s="15">
        <v>44</v>
      </c>
      <c r="I55" s="34"/>
      <c r="J55" s="34"/>
      <c r="K55" s="34"/>
      <c r="L55" s="34"/>
      <c r="M55" s="34"/>
    </row>
    <row r="56" spans="1:13" s="32" customFormat="1" ht="18" x14ac:dyDescent="0.25">
      <c r="A56" s="88">
        <v>51</v>
      </c>
      <c r="B56" s="46"/>
      <c r="C56" s="136" t="s">
        <v>315</v>
      </c>
      <c r="D56" s="118" t="s">
        <v>15</v>
      </c>
      <c r="E56" s="300">
        <v>29</v>
      </c>
      <c r="F56" s="300">
        <f>E56*2</f>
        <v>58</v>
      </c>
      <c r="G56" s="15">
        <v>44</v>
      </c>
      <c r="I56" s="34"/>
      <c r="J56" s="34"/>
      <c r="K56" s="34"/>
      <c r="L56" s="34"/>
      <c r="M56" s="34"/>
    </row>
    <row r="57" spans="1:13" s="32" customFormat="1" ht="18" x14ac:dyDescent="0.2">
      <c r="A57" s="88">
        <v>52</v>
      </c>
      <c r="B57" s="46"/>
      <c r="C57" s="241" t="s">
        <v>336</v>
      </c>
      <c r="D57" s="343" t="s">
        <v>45</v>
      </c>
      <c r="E57" s="300">
        <v>29</v>
      </c>
      <c r="F57" s="300">
        <f>E57*2</f>
        <v>58</v>
      </c>
      <c r="G57" s="15">
        <v>44</v>
      </c>
      <c r="I57" s="34"/>
      <c r="J57" s="34"/>
      <c r="K57" s="34"/>
      <c r="L57" s="34"/>
      <c r="M57" s="34"/>
    </row>
    <row r="58" spans="1:13" s="32" customFormat="1" ht="18" x14ac:dyDescent="0.2">
      <c r="A58" s="88">
        <v>53</v>
      </c>
      <c r="B58" s="46"/>
      <c r="C58" s="241" t="s">
        <v>340</v>
      </c>
      <c r="D58" s="343" t="s">
        <v>45</v>
      </c>
      <c r="E58" s="300">
        <v>29</v>
      </c>
      <c r="F58" s="300">
        <f>E58*2</f>
        <v>58</v>
      </c>
      <c r="G58" s="15">
        <v>44</v>
      </c>
      <c r="I58" s="34"/>
      <c r="J58" s="34"/>
      <c r="K58" s="34"/>
      <c r="L58" s="34"/>
      <c r="M58" s="34"/>
    </row>
    <row r="59" spans="1:13" s="32" customFormat="1" ht="18" x14ac:dyDescent="0.2">
      <c r="A59" s="88">
        <v>54</v>
      </c>
      <c r="B59" s="46"/>
      <c r="C59" s="256" t="s">
        <v>376</v>
      </c>
      <c r="D59" s="119" t="s">
        <v>152</v>
      </c>
      <c r="E59" s="300">
        <v>28</v>
      </c>
      <c r="F59" s="300">
        <f>E59*2</f>
        <v>56</v>
      </c>
      <c r="G59" s="15">
        <v>54</v>
      </c>
      <c r="I59" s="34"/>
      <c r="J59" s="34"/>
      <c r="K59" s="34"/>
      <c r="L59" s="34"/>
      <c r="M59" s="34"/>
    </row>
    <row r="60" spans="1:13" s="32" customFormat="1" ht="18" x14ac:dyDescent="0.2">
      <c r="A60" s="88">
        <v>55</v>
      </c>
      <c r="B60" s="46"/>
      <c r="C60" s="243" t="s">
        <v>357</v>
      </c>
      <c r="D60" s="118" t="s">
        <v>27</v>
      </c>
      <c r="E60" s="300">
        <v>28</v>
      </c>
      <c r="F60" s="300">
        <f>E60*2</f>
        <v>56</v>
      </c>
      <c r="G60" s="15">
        <v>54</v>
      </c>
      <c r="I60" s="34"/>
      <c r="J60" s="34"/>
      <c r="K60" s="34"/>
      <c r="L60" s="34"/>
      <c r="M60" s="34"/>
    </row>
    <row r="61" spans="1:13" s="32" customFormat="1" ht="18" x14ac:dyDescent="0.2">
      <c r="A61" s="88">
        <v>56</v>
      </c>
      <c r="B61" s="46"/>
      <c r="C61" s="241" t="s">
        <v>338</v>
      </c>
      <c r="D61" s="343" t="s">
        <v>45</v>
      </c>
      <c r="E61" s="300">
        <v>28</v>
      </c>
      <c r="F61" s="300">
        <f>E61*2</f>
        <v>56</v>
      </c>
      <c r="G61" s="15">
        <v>54</v>
      </c>
      <c r="I61" s="34"/>
      <c r="J61" s="34"/>
      <c r="K61" s="34"/>
      <c r="L61" s="34"/>
      <c r="M61" s="34"/>
    </row>
    <row r="62" spans="1:13" s="32" customFormat="1" ht="18" x14ac:dyDescent="0.2">
      <c r="A62" s="88">
        <v>57</v>
      </c>
      <c r="B62" s="46"/>
      <c r="C62" s="254" t="s">
        <v>210</v>
      </c>
      <c r="D62" s="118" t="s">
        <v>40</v>
      </c>
      <c r="E62" s="300">
        <v>27</v>
      </c>
      <c r="F62" s="300">
        <f>E62*2</f>
        <v>54</v>
      </c>
      <c r="G62" s="15">
        <v>57</v>
      </c>
      <c r="I62" s="34"/>
      <c r="J62" s="34"/>
      <c r="K62" s="34"/>
      <c r="L62" s="34"/>
      <c r="M62" s="34"/>
    </row>
    <row r="63" spans="1:13" s="32" customFormat="1" ht="18" x14ac:dyDescent="0.2">
      <c r="A63" s="88">
        <v>58</v>
      </c>
      <c r="B63" s="46"/>
      <c r="C63" s="254" t="s">
        <v>211</v>
      </c>
      <c r="D63" s="118" t="s">
        <v>40</v>
      </c>
      <c r="E63" s="300">
        <v>27</v>
      </c>
      <c r="F63" s="300">
        <f>E63*2</f>
        <v>54</v>
      </c>
      <c r="G63" s="15">
        <v>57</v>
      </c>
      <c r="I63" s="34"/>
      <c r="J63" s="34"/>
      <c r="K63" s="34"/>
      <c r="L63" s="34"/>
      <c r="M63" s="34"/>
    </row>
    <row r="64" spans="1:13" s="32" customFormat="1" ht="18" x14ac:dyDescent="0.2">
      <c r="A64" s="88">
        <v>59</v>
      </c>
      <c r="B64" s="46"/>
      <c r="C64" s="243" t="s">
        <v>237</v>
      </c>
      <c r="D64" s="118" t="s">
        <v>33</v>
      </c>
      <c r="E64" s="300">
        <v>27</v>
      </c>
      <c r="F64" s="300">
        <f>E64*2</f>
        <v>54</v>
      </c>
      <c r="G64" s="15">
        <v>57</v>
      </c>
      <c r="I64" s="34"/>
      <c r="J64" s="34"/>
      <c r="K64" s="34"/>
      <c r="L64" s="34"/>
      <c r="M64" s="34"/>
    </row>
    <row r="65" spans="1:13" s="32" customFormat="1" ht="18" x14ac:dyDescent="0.2">
      <c r="A65" s="88">
        <v>60</v>
      </c>
      <c r="B65" s="46"/>
      <c r="C65" s="243" t="s">
        <v>256</v>
      </c>
      <c r="D65" s="118" t="s">
        <v>67</v>
      </c>
      <c r="E65" s="300">
        <v>27</v>
      </c>
      <c r="F65" s="300">
        <f>E65*2</f>
        <v>54</v>
      </c>
      <c r="G65" s="15">
        <v>57</v>
      </c>
      <c r="I65" s="34"/>
      <c r="J65" s="34"/>
      <c r="K65" s="34"/>
      <c r="L65" s="34"/>
      <c r="M65" s="34"/>
    </row>
    <row r="66" spans="1:13" s="32" customFormat="1" ht="18" x14ac:dyDescent="0.2">
      <c r="A66" s="88">
        <v>61</v>
      </c>
      <c r="B66" s="46"/>
      <c r="C66" s="243" t="s">
        <v>261</v>
      </c>
      <c r="D66" s="118" t="s">
        <v>67</v>
      </c>
      <c r="E66" s="300">
        <v>27</v>
      </c>
      <c r="F66" s="300">
        <f>E66*2</f>
        <v>54</v>
      </c>
      <c r="G66" s="15">
        <v>57</v>
      </c>
      <c r="I66" s="34"/>
      <c r="J66" s="34"/>
      <c r="K66" s="34"/>
      <c r="L66" s="34"/>
      <c r="M66" s="34"/>
    </row>
    <row r="67" spans="1:13" s="32" customFormat="1" ht="18" x14ac:dyDescent="0.2">
      <c r="A67" s="88">
        <v>62</v>
      </c>
      <c r="B67" s="46"/>
      <c r="C67" s="243" t="s">
        <v>143</v>
      </c>
      <c r="D67" s="118" t="s">
        <v>27</v>
      </c>
      <c r="E67" s="300">
        <v>27</v>
      </c>
      <c r="F67" s="300">
        <f>E67*2</f>
        <v>54</v>
      </c>
      <c r="G67" s="15">
        <v>57</v>
      </c>
      <c r="I67" s="34"/>
      <c r="J67" s="34"/>
      <c r="K67" s="34"/>
      <c r="L67" s="34"/>
      <c r="M67" s="34"/>
    </row>
    <row r="68" spans="1:13" s="32" customFormat="1" ht="18" x14ac:dyDescent="0.2">
      <c r="A68" s="88">
        <v>63</v>
      </c>
      <c r="B68" s="46"/>
      <c r="C68" s="241" t="s">
        <v>342</v>
      </c>
      <c r="D68" s="343" t="s">
        <v>45</v>
      </c>
      <c r="E68" s="300">
        <v>27</v>
      </c>
      <c r="F68" s="300">
        <f>E68*2</f>
        <v>54</v>
      </c>
      <c r="G68" s="15">
        <v>57</v>
      </c>
      <c r="I68" s="34"/>
      <c r="J68" s="34"/>
      <c r="K68" s="34"/>
      <c r="L68" s="34"/>
      <c r="M68" s="34"/>
    </row>
    <row r="69" spans="1:13" s="32" customFormat="1" ht="18" x14ac:dyDescent="0.2">
      <c r="A69" s="88">
        <v>64</v>
      </c>
      <c r="B69" s="46"/>
      <c r="C69" s="243" t="s">
        <v>158</v>
      </c>
      <c r="D69" s="118" t="s">
        <v>414</v>
      </c>
      <c r="E69" s="300">
        <v>26</v>
      </c>
      <c r="F69" s="300">
        <f>E69*2</f>
        <v>52</v>
      </c>
      <c r="G69" s="15">
        <v>64</v>
      </c>
      <c r="I69" s="34"/>
      <c r="J69" s="34"/>
      <c r="K69" s="34"/>
      <c r="L69" s="34"/>
      <c r="M69" s="34"/>
    </row>
    <row r="70" spans="1:13" s="32" customFormat="1" ht="18" x14ac:dyDescent="0.2">
      <c r="A70" s="88">
        <v>65</v>
      </c>
      <c r="B70" s="46"/>
      <c r="C70" s="139" t="s">
        <v>203</v>
      </c>
      <c r="D70" s="118" t="s">
        <v>39</v>
      </c>
      <c r="E70" s="300">
        <v>26</v>
      </c>
      <c r="F70" s="300">
        <f>E70*2</f>
        <v>52</v>
      </c>
      <c r="G70" s="15">
        <v>64</v>
      </c>
      <c r="I70" s="34"/>
      <c r="J70" s="34"/>
      <c r="K70" s="34"/>
      <c r="L70" s="34"/>
      <c r="M70" s="34"/>
    </row>
    <row r="71" spans="1:13" s="32" customFormat="1" ht="18" x14ac:dyDescent="0.2">
      <c r="A71" s="88">
        <v>66</v>
      </c>
      <c r="B71" s="46"/>
      <c r="C71" s="254" t="s">
        <v>209</v>
      </c>
      <c r="D71" s="118" t="s">
        <v>40</v>
      </c>
      <c r="E71" s="300">
        <v>26</v>
      </c>
      <c r="F71" s="300">
        <f>E71*2</f>
        <v>52</v>
      </c>
      <c r="G71" s="15">
        <v>64</v>
      </c>
      <c r="I71" s="34"/>
      <c r="J71" s="34"/>
      <c r="K71" s="34"/>
      <c r="L71" s="34"/>
      <c r="M71" s="34"/>
    </row>
    <row r="72" spans="1:13" s="32" customFormat="1" ht="18" x14ac:dyDescent="0.25">
      <c r="A72" s="88">
        <v>67</v>
      </c>
      <c r="B72" s="46"/>
      <c r="C72" s="136" t="s">
        <v>243</v>
      </c>
      <c r="D72" s="118" t="s">
        <v>149</v>
      </c>
      <c r="E72" s="300">
        <v>26</v>
      </c>
      <c r="F72" s="300">
        <f>E72*2</f>
        <v>52</v>
      </c>
      <c r="G72" s="15">
        <v>64</v>
      </c>
      <c r="I72" s="34"/>
      <c r="J72" s="34"/>
      <c r="K72" s="34"/>
      <c r="L72" s="34"/>
      <c r="M72" s="34"/>
    </row>
    <row r="73" spans="1:13" s="32" customFormat="1" ht="18" x14ac:dyDescent="0.25">
      <c r="A73" s="88">
        <v>68</v>
      </c>
      <c r="B73" s="46"/>
      <c r="C73" s="136" t="s">
        <v>244</v>
      </c>
      <c r="D73" s="118" t="s">
        <v>149</v>
      </c>
      <c r="E73" s="300">
        <v>26</v>
      </c>
      <c r="F73" s="300">
        <f>E73*2</f>
        <v>52</v>
      </c>
      <c r="G73" s="15">
        <v>64</v>
      </c>
      <c r="I73" s="34"/>
      <c r="J73" s="34"/>
      <c r="K73" s="34"/>
      <c r="L73" s="34"/>
      <c r="M73" s="34"/>
    </row>
    <row r="74" spans="1:13" s="32" customFormat="1" ht="18" x14ac:dyDescent="0.2">
      <c r="A74" s="88">
        <v>69</v>
      </c>
      <c r="B74" s="46"/>
      <c r="C74" s="241" t="s">
        <v>172</v>
      </c>
      <c r="D74" s="118" t="s">
        <v>147</v>
      </c>
      <c r="E74" s="300">
        <v>25</v>
      </c>
      <c r="F74" s="300">
        <v>50</v>
      </c>
      <c r="G74" s="15">
        <v>69</v>
      </c>
      <c r="I74" s="34"/>
      <c r="J74" s="34"/>
      <c r="K74" s="34"/>
      <c r="L74" s="34"/>
      <c r="M74" s="34"/>
    </row>
    <row r="75" spans="1:13" s="32" customFormat="1" ht="18" x14ac:dyDescent="0.2">
      <c r="A75" s="88">
        <v>70</v>
      </c>
      <c r="B75" s="46"/>
      <c r="C75" s="139" t="s">
        <v>199</v>
      </c>
      <c r="D75" s="118" t="s">
        <v>39</v>
      </c>
      <c r="E75" s="300">
        <v>25</v>
      </c>
      <c r="F75" s="300">
        <f>E75*2</f>
        <v>50</v>
      </c>
      <c r="G75" s="15">
        <v>69</v>
      </c>
      <c r="I75" s="34"/>
      <c r="J75" s="34"/>
      <c r="K75" s="34"/>
      <c r="L75" s="34"/>
      <c r="M75" s="34"/>
    </row>
    <row r="76" spans="1:13" s="32" customFormat="1" ht="18" x14ac:dyDescent="0.2">
      <c r="A76" s="88">
        <v>71</v>
      </c>
      <c r="B76" s="46"/>
      <c r="C76" s="243" t="s">
        <v>219</v>
      </c>
      <c r="D76" s="118" t="s">
        <v>41</v>
      </c>
      <c r="E76" s="300">
        <v>25</v>
      </c>
      <c r="F76" s="300">
        <f>E76*2</f>
        <v>50</v>
      </c>
      <c r="G76" s="15">
        <v>69</v>
      </c>
      <c r="I76" s="34"/>
      <c r="J76" s="34"/>
      <c r="K76" s="34"/>
      <c r="L76" s="34"/>
      <c r="M76" s="34"/>
    </row>
    <row r="77" spans="1:13" s="32" customFormat="1" ht="18" x14ac:dyDescent="0.25">
      <c r="A77" s="88">
        <v>72</v>
      </c>
      <c r="B77" s="46"/>
      <c r="C77" s="136" t="s">
        <v>275</v>
      </c>
      <c r="D77" s="118" t="s">
        <v>20</v>
      </c>
      <c r="E77" s="300">
        <v>25</v>
      </c>
      <c r="F77" s="300">
        <f>E77*2</f>
        <v>50</v>
      </c>
      <c r="G77" s="15">
        <v>69</v>
      </c>
      <c r="I77" s="34"/>
      <c r="J77" s="34"/>
      <c r="K77" s="34"/>
      <c r="L77" s="34"/>
      <c r="M77" s="34"/>
    </row>
    <row r="78" spans="1:13" s="32" customFormat="1" ht="18" x14ac:dyDescent="0.2">
      <c r="A78" s="88">
        <v>73</v>
      </c>
      <c r="B78" s="46"/>
      <c r="C78" s="243" t="s">
        <v>125</v>
      </c>
      <c r="D78" s="118" t="s">
        <v>32</v>
      </c>
      <c r="E78" s="300">
        <v>25</v>
      </c>
      <c r="F78" s="300">
        <f>E78*2</f>
        <v>50</v>
      </c>
      <c r="G78" s="15">
        <v>69</v>
      </c>
      <c r="I78" s="34"/>
      <c r="J78" s="34"/>
      <c r="K78" s="34"/>
      <c r="L78" s="34"/>
      <c r="M78" s="34"/>
    </row>
    <row r="79" spans="1:13" s="32" customFormat="1" ht="18" x14ac:dyDescent="0.25">
      <c r="A79" s="88">
        <v>74</v>
      </c>
      <c r="B79" s="46"/>
      <c r="C79" s="136" t="s">
        <v>317</v>
      </c>
      <c r="D79" s="118" t="s">
        <v>15</v>
      </c>
      <c r="E79" s="300">
        <v>25</v>
      </c>
      <c r="F79" s="300">
        <f>E79*2</f>
        <v>50</v>
      </c>
      <c r="G79" s="15">
        <v>69</v>
      </c>
      <c r="I79" s="34"/>
      <c r="J79" s="34"/>
      <c r="K79" s="34"/>
      <c r="L79" s="34"/>
      <c r="M79" s="34"/>
    </row>
    <row r="80" spans="1:13" s="32" customFormat="1" ht="18" x14ac:dyDescent="0.2">
      <c r="A80" s="88">
        <v>75</v>
      </c>
      <c r="B80" s="46"/>
      <c r="C80" s="256" t="s">
        <v>292</v>
      </c>
      <c r="D80" s="118" t="s">
        <v>150</v>
      </c>
      <c r="E80" s="300">
        <v>25</v>
      </c>
      <c r="F80" s="300">
        <f>E80*2</f>
        <v>50</v>
      </c>
      <c r="G80" s="15">
        <v>69</v>
      </c>
      <c r="I80" s="34"/>
      <c r="J80" s="34"/>
      <c r="K80" s="34"/>
      <c r="L80" s="34"/>
      <c r="M80" s="34"/>
    </row>
    <row r="81" spans="1:13" s="32" customFormat="1" ht="18" x14ac:dyDescent="0.2">
      <c r="A81" s="88">
        <v>76</v>
      </c>
      <c r="B81" s="46"/>
      <c r="C81" s="241" t="s">
        <v>343</v>
      </c>
      <c r="D81" s="343" t="s">
        <v>45</v>
      </c>
      <c r="E81" s="300">
        <v>25</v>
      </c>
      <c r="F81" s="300">
        <f>E81*2</f>
        <v>50</v>
      </c>
      <c r="G81" s="15">
        <v>69</v>
      </c>
      <c r="I81" s="34"/>
      <c r="J81" s="34"/>
      <c r="K81" s="34"/>
      <c r="L81" s="34"/>
      <c r="M81" s="34"/>
    </row>
    <row r="82" spans="1:13" s="32" customFormat="1" ht="18" x14ac:dyDescent="0.2">
      <c r="A82" s="88">
        <v>77</v>
      </c>
      <c r="B82" s="46"/>
      <c r="C82" s="243" t="s">
        <v>259</v>
      </c>
      <c r="D82" s="118" t="s">
        <v>67</v>
      </c>
      <c r="E82" s="300">
        <v>24</v>
      </c>
      <c r="F82" s="300">
        <f>E82*2</f>
        <v>48</v>
      </c>
      <c r="G82" s="15">
        <v>77</v>
      </c>
      <c r="I82" s="34"/>
      <c r="J82" s="34"/>
      <c r="K82" s="34"/>
      <c r="L82" s="34"/>
      <c r="M82" s="34"/>
    </row>
    <row r="83" spans="1:13" s="32" customFormat="1" ht="18" x14ac:dyDescent="0.2">
      <c r="A83" s="88">
        <v>78</v>
      </c>
      <c r="B83" s="46"/>
      <c r="C83" s="262" t="s">
        <v>360</v>
      </c>
      <c r="D83" s="46" t="s">
        <v>415</v>
      </c>
      <c r="E83" s="300">
        <v>23</v>
      </c>
      <c r="F83" s="300">
        <f>E83*2</f>
        <v>46</v>
      </c>
      <c r="G83" s="15">
        <v>78</v>
      </c>
      <c r="I83" s="34"/>
      <c r="J83" s="34"/>
      <c r="K83" s="34"/>
      <c r="L83" s="34"/>
      <c r="M83" s="34"/>
    </row>
    <row r="84" spans="1:13" s="32" customFormat="1" ht="18" x14ac:dyDescent="0.2">
      <c r="A84" s="88">
        <v>79</v>
      </c>
      <c r="B84" s="46"/>
      <c r="C84" s="262" t="s">
        <v>358</v>
      </c>
      <c r="D84" s="46" t="s">
        <v>415</v>
      </c>
      <c r="E84" s="300">
        <v>23</v>
      </c>
      <c r="F84" s="300">
        <f>E84*2</f>
        <v>46</v>
      </c>
      <c r="G84" s="15">
        <v>78</v>
      </c>
      <c r="I84" s="34"/>
      <c r="J84" s="34"/>
      <c r="K84" s="34"/>
      <c r="L84" s="34"/>
      <c r="M84" s="34"/>
    </row>
    <row r="85" spans="1:13" s="32" customFormat="1" ht="18" x14ac:dyDescent="0.25">
      <c r="A85" s="88">
        <v>80</v>
      </c>
      <c r="B85" s="46"/>
      <c r="C85" s="136" t="s">
        <v>177</v>
      </c>
      <c r="D85" s="118" t="s">
        <v>36</v>
      </c>
      <c r="E85" s="300">
        <v>22</v>
      </c>
      <c r="F85" s="300">
        <f>E85*2</f>
        <v>44</v>
      </c>
      <c r="G85" s="15">
        <v>80</v>
      </c>
      <c r="I85" s="34"/>
      <c r="J85" s="34"/>
      <c r="K85" s="34"/>
      <c r="L85" s="34"/>
      <c r="M85" s="34"/>
    </row>
    <row r="86" spans="1:13" s="32" customFormat="1" ht="18" x14ac:dyDescent="0.2">
      <c r="A86" s="88">
        <v>81</v>
      </c>
      <c r="B86" s="46"/>
      <c r="C86" s="253" t="s">
        <v>193</v>
      </c>
      <c r="D86" s="119" t="s">
        <v>38</v>
      </c>
      <c r="E86" s="300">
        <v>22</v>
      </c>
      <c r="F86" s="300">
        <f>E86*2</f>
        <v>44</v>
      </c>
      <c r="G86" s="15">
        <v>80</v>
      </c>
      <c r="I86" s="34"/>
      <c r="J86" s="34"/>
      <c r="K86" s="34"/>
      <c r="L86" s="34"/>
      <c r="M86" s="34"/>
    </row>
    <row r="87" spans="1:13" s="32" customFormat="1" ht="18" x14ac:dyDescent="0.2">
      <c r="A87" s="88">
        <v>82</v>
      </c>
      <c r="B87" s="46"/>
      <c r="C87" s="254" t="s">
        <v>213</v>
      </c>
      <c r="D87" s="118" t="s">
        <v>40</v>
      </c>
      <c r="E87" s="300">
        <v>22</v>
      </c>
      <c r="F87" s="300">
        <f>E87*2</f>
        <v>44</v>
      </c>
      <c r="G87" s="15">
        <v>80</v>
      </c>
      <c r="I87" s="34"/>
      <c r="J87" s="34"/>
      <c r="K87" s="34"/>
      <c r="L87" s="34"/>
      <c r="M87" s="34"/>
    </row>
    <row r="88" spans="1:13" s="32" customFormat="1" ht="18" x14ac:dyDescent="0.2">
      <c r="A88" s="88">
        <v>83</v>
      </c>
      <c r="B88" s="46"/>
      <c r="C88" s="262" t="s">
        <v>362</v>
      </c>
      <c r="D88" s="46" t="s">
        <v>415</v>
      </c>
      <c r="E88" s="300">
        <v>22</v>
      </c>
      <c r="F88" s="300">
        <f>E88*2</f>
        <v>44</v>
      </c>
      <c r="G88" s="15">
        <v>80</v>
      </c>
      <c r="I88" s="34"/>
      <c r="J88" s="34"/>
      <c r="K88" s="34"/>
      <c r="L88" s="34"/>
      <c r="M88" s="34"/>
    </row>
    <row r="89" spans="1:13" s="32" customFormat="1" ht="18" x14ac:dyDescent="0.2">
      <c r="A89" s="88">
        <v>84</v>
      </c>
      <c r="B89" s="46"/>
      <c r="C89" s="256" t="s">
        <v>137</v>
      </c>
      <c r="D89" s="119" t="s">
        <v>152</v>
      </c>
      <c r="E89" s="300">
        <v>22</v>
      </c>
      <c r="F89" s="300">
        <f>E89*2</f>
        <v>44</v>
      </c>
      <c r="G89" s="15">
        <v>80</v>
      </c>
      <c r="I89" s="34"/>
      <c r="J89" s="34"/>
      <c r="K89" s="34"/>
      <c r="L89" s="34"/>
      <c r="M89" s="34"/>
    </row>
    <row r="90" spans="1:13" s="32" customFormat="1" ht="18" x14ac:dyDescent="0.2">
      <c r="A90" s="88">
        <v>85</v>
      </c>
      <c r="B90" s="46"/>
      <c r="C90" s="256" t="s">
        <v>378</v>
      </c>
      <c r="D90" s="119" t="s">
        <v>152</v>
      </c>
      <c r="E90" s="300">
        <v>22</v>
      </c>
      <c r="F90" s="300">
        <f>E90*2</f>
        <v>44</v>
      </c>
      <c r="G90" s="15">
        <v>80</v>
      </c>
      <c r="I90" s="34"/>
      <c r="J90" s="34"/>
      <c r="K90" s="34"/>
      <c r="L90" s="34"/>
      <c r="M90" s="34"/>
    </row>
    <row r="91" spans="1:13" s="32" customFormat="1" ht="18" x14ac:dyDescent="0.2">
      <c r="A91" s="88">
        <v>86</v>
      </c>
      <c r="B91" s="46"/>
      <c r="C91" s="243" t="s">
        <v>159</v>
      </c>
      <c r="D91" s="118" t="s">
        <v>414</v>
      </c>
      <c r="E91" s="300">
        <v>21</v>
      </c>
      <c r="F91" s="300">
        <f>E91*2</f>
        <v>42</v>
      </c>
      <c r="G91" s="15">
        <v>86</v>
      </c>
      <c r="I91" s="34"/>
      <c r="J91" s="34"/>
      <c r="K91" s="34"/>
      <c r="L91" s="34"/>
      <c r="M91" s="34"/>
    </row>
    <row r="92" spans="1:13" s="32" customFormat="1" ht="18" x14ac:dyDescent="0.2">
      <c r="A92" s="88">
        <v>87</v>
      </c>
      <c r="B92" s="46"/>
      <c r="C92" s="139" t="s">
        <v>418</v>
      </c>
      <c r="D92" s="118" t="s">
        <v>39</v>
      </c>
      <c r="E92" s="300">
        <v>21</v>
      </c>
      <c r="F92" s="300">
        <f>E92*2</f>
        <v>42</v>
      </c>
      <c r="G92" s="15">
        <v>86</v>
      </c>
      <c r="I92" s="34"/>
      <c r="J92" s="34"/>
      <c r="K92" s="34"/>
      <c r="L92" s="34"/>
      <c r="M92" s="34"/>
    </row>
    <row r="93" spans="1:13" s="32" customFormat="1" ht="18" x14ac:dyDescent="0.2">
      <c r="A93" s="88">
        <v>88</v>
      </c>
      <c r="B93" s="46"/>
      <c r="C93" s="243" t="s">
        <v>238</v>
      </c>
      <c r="D93" s="118" t="s">
        <v>33</v>
      </c>
      <c r="E93" s="300">
        <v>21</v>
      </c>
      <c r="F93" s="300">
        <v>42</v>
      </c>
      <c r="G93" s="15">
        <v>86</v>
      </c>
      <c r="I93" s="34"/>
      <c r="J93" s="34"/>
      <c r="K93" s="34"/>
      <c r="L93" s="34"/>
      <c r="M93" s="34"/>
    </row>
    <row r="94" spans="1:13" s="32" customFormat="1" ht="18" x14ac:dyDescent="0.2">
      <c r="A94" s="88">
        <v>89</v>
      </c>
      <c r="B94" s="46"/>
      <c r="C94" s="243" t="s">
        <v>267</v>
      </c>
      <c r="D94" s="257" t="s">
        <v>148</v>
      </c>
      <c r="E94" s="300">
        <v>21</v>
      </c>
      <c r="F94" s="300">
        <f>E94*2</f>
        <v>42</v>
      </c>
      <c r="G94" s="15">
        <v>86</v>
      </c>
      <c r="I94" s="34"/>
      <c r="J94" s="34"/>
      <c r="K94" s="34"/>
      <c r="L94" s="34"/>
      <c r="M94" s="34"/>
    </row>
    <row r="95" spans="1:13" s="32" customFormat="1" ht="18" x14ac:dyDescent="0.2">
      <c r="A95" s="88">
        <v>90</v>
      </c>
      <c r="B95" s="46"/>
      <c r="C95" s="139" t="s">
        <v>284</v>
      </c>
      <c r="D95" s="118" t="s">
        <v>18</v>
      </c>
      <c r="E95" s="300">
        <v>21</v>
      </c>
      <c r="F95" s="300">
        <f>E95*2</f>
        <v>42</v>
      </c>
      <c r="G95" s="15">
        <v>86</v>
      </c>
      <c r="I95" s="34"/>
      <c r="J95" s="34"/>
      <c r="K95" s="34"/>
      <c r="L95" s="34"/>
      <c r="M95" s="34"/>
    </row>
    <row r="96" spans="1:13" s="32" customFormat="1" ht="18" x14ac:dyDescent="0.2">
      <c r="A96" s="88">
        <v>91</v>
      </c>
      <c r="B96" s="46"/>
      <c r="C96" s="243" t="s">
        <v>155</v>
      </c>
      <c r="D96" s="118" t="s">
        <v>414</v>
      </c>
      <c r="E96" s="300">
        <v>20</v>
      </c>
      <c r="F96" s="300">
        <f>E96*2</f>
        <v>40</v>
      </c>
      <c r="G96" s="15">
        <v>91</v>
      </c>
      <c r="I96" s="34"/>
      <c r="J96" s="34"/>
      <c r="K96" s="34"/>
      <c r="L96" s="34"/>
      <c r="M96" s="34"/>
    </row>
    <row r="97" spans="1:13" s="32" customFormat="1" ht="18" x14ac:dyDescent="0.2">
      <c r="A97" s="88">
        <v>92</v>
      </c>
      <c r="B97" s="46"/>
      <c r="C97" s="253" t="s">
        <v>194</v>
      </c>
      <c r="D97" s="119" t="s">
        <v>38</v>
      </c>
      <c r="E97" s="300">
        <v>20</v>
      </c>
      <c r="F97" s="300">
        <f>E97*2</f>
        <v>40</v>
      </c>
      <c r="G97" s="15">
        <v>91</v>
      </c>
      <c r="I97" s="34"/>
      <c r="J97" s="34"/>
      <c r="K97" s="34"/>
      <c r="L97" s="34"/>
      <c r="M97" s="34"/>
    </row>
    <row r="98" spans="1:13" s="32" customFormat="1" ht="18" x14ac:dyDescent="0.2">
      <c r="A98" s="88">
        <v>93</v>
      </c>
      <c r="B98" s="46"/>
      <c r="C98" s="273" t="s">
        <v>206</v>
      </c>
      <c r="D98" s="118" t="s">
        <v>40</v>
      </c>
      <c r="E98" s="300">
        <v>20</v>
      </c>
      <c r="F98" s="300">
        <v>40</v>
      </c>
      <c r="G98" s="15">
        <v>91</v>
      </c>
      <c r="I98" s="34"/>
      <c r="J98" s="34"/>
      <c r="K98" s="34"/>
      <c r="L98" s="34"/>
      <c r="M98" s="34"/>
    </row>
    <row r="99" spans="1:13" s="32" customFormat="1" ht="18" x14ac:dyDescent="0.2">
      <c r="A99" s="88">
        <v>94</v>
      </c>
      <c r="B99" s="46"/>
      <c r="C99" s="243" t="s">
        <v>290</v>
      </c>
      <c r="D99" s="118" t="s">
        <v>32</v>
      </c>
      <c r="E99" s="300">
        <v>20</v>
      </c>
      <c r="F99" s="300">
        <f>E99*2</f>
        <v>40</v>
      </c>
      <c r="G99" s="15">
        <v>91</v>
      </c>
      <c r="I99" s="34"/>
      <c r="J99" s="34"/>
      <c r="K99" s="34"/>
      <c r="L99" s="34"/>
      <c r="M99" s="34"/>
    </row>
    <row r="100" spans="1:13" s="32" customFormat="1" ht="18" x14ac:dyDescent="0.2">
      <c r="A100" s="88">
        <v>95</v>
      </c>
      <c r="B100" s="46"/>
      <c r="C100" s="250" t="s">
        <v>406</v>
      </c>
      <c r="D100" s="118" t="s">
        <v>65</v>
      </c>
      <c r="E100" s="300">
        <v>20</v>
      </c>
      <c r="F100" s="300">
        <f>E100*2</f>
        <v>40</v>
      </c>
      <c r="G100" s="15">
        <v>91</v>
      </c>
      <c r="I100" s="34"/>
      <c r="J100" s="34"/>
      <c r="K100" s="34"/>
      <c r="L100" s="34"/>
      <c r="M100" s="34"/>
    </row>
    <row r="101" spans="1:13" s="32" customFormat="1" ht="18" x14ac:dyDescent="0.2">
      <c r="A101" s="88">
        <v>96</v>
      </c>
      <c r="B101" s="46"/>
      <c r="C101" s="241" t="s">
        <v>341</v>
      </c>
      <c r="D101" s="343" t="s">
        <v>45</v>
      </c>
      <c r="E101" s="300">
        <v>20</v>
      </c>
      <c r="F101" s="300">
        <f>E101*2</f>
        <v>40</v>
      </c>
      <c r="G101" s="15">
        <v>91</v>
      </c>
      <c r="I101" s="34"/>
      <c r="J101" s="34"/>
      <c r="K101" s="34"/>
      <c r="L101" s="34"/>
      <c r="M101" s="34"/>
    </row>
    <row r="102" spans="1:13" s="32" customFormat="1" ht="18" x14ac:dyDescent="0.2">
      <c r="A102" s="88">
        <v>97</v>
      </c>
      <c r="B102" s="46"/>
      <c r="C102" s="133" t="s">
        <v>234</v>
      </c>
      <c r="D102" s="118" t="s">
        <v>31</v>
      </c>
      <c r="E102" s="300">
        <v>19</v>
      </c>
      <c r="F102" s="300">
        <f>E102*2</f>
        <v>38</v>
      </c>
      <c r="G102" s="15">
        <v>97</v>
      </c>
      <c r="I102" s="34"/>
      <c r="J102" s="34"/>
      <c r="K102" s="34"/>
      <c r="L102" s="34"/>
      <c r="M102" s="34"/>
    </row>
    <row r="103" spans="1:13" s="32" customFormat="1" ht="18" x14ac:dyDescent="0.2">
      <c r="A103" s="88">
        <v>98</v>
      </c>
      <c r="B103" s="46"/>
      <c r="C103" s="133" t="s">
        <v>230</v>
      </c>
      <c r="D103" s="118" t="s">
        <v>31</v>
      </c>
      <c r="E103" s="300">
        <v>19</v>
      </c>
      <c r="F103" s="300">
        <f>E103*2</f>
        <v>38</v>
      </c>
      <c r="G103" s="15">
        <v>97</v>
      </c>
      <c r="I103" s="34"/>
      <c r="J103" s="34"/>
      <c r="K103" s="34"/>
      <c r="L103" s="34"/>
      <c r="M103" s="34"/>
    </row>
    <row r="104" spans="1:13" s="32" customFormat="1" ht="18" x14ac:dyDescent="0.2">
      <c r="A104" s="88">
        <v>99</v>
      </c>
      <c r="B104" s="46"/>
      <c r="C104" s="256" t="s">
        <v>272</v>
      </c>
      <c r="D104" s="257" t="s">
        <v>148</v>
      </c>
      <c r="E104" s="300">
        <v>19</v>
      </c>
      <c r="F104" s="300">
        <f>E104*2</f>
        <v>38</v>
      </c>
      <c r="G104" s="15">
        <v>97</v>
      </c>
      <c r="I104" s="34"/>
      <c r="J104" s="34"/>
      <c r="K104" s="34"/>
      <c r="L104" s="34"/>
      <c r="M104" s="34"/>
    </row>
    <row r="105" spans="1:13" s="32" customFormat="1" ht="18" x14ac:dyDescent="0.2">
      <c r="A105" s="88">
        <v>100</v>
      </c>
      <c r="B105" s="46"/>
      <c r="C105" s="139" t="s">
        <v>283</v>
      </c>
      <c r="D105" s="118" t="s">
        <v>18</v>
      </c>
      <c r="E105" s="300">
        <v>19</v>
      </c>
      <c r="F105" s="300">
        <f>E105*2</f>
        <v>38</v>
      </c>
      <c r="G105" s="15">
        <v>97</v>
      </c>
      <c r="I105" s="34"/>
      <c r="J105" s="34"/>
      <c r="K105" s="34"/>
      <c r="L105" s="34"/>
      <c r="M105" s="34"/>
    </row>
    <row r="106" spans="1:13" s="32" customFormat="1" ht="18" x14ac:dyDescent="0.25">
      <c r="A106" s="88">
        <v>101</v>
      </c>
      <c r="B106" s="46"/>
      <c r="C106" s="136" t="s">
        <v>316</v>
      </c>
      <c r="D106" s="118" t="s">
        <v>15</v>
      </c>
      <c r="E106" s="300">
        <v>19</v>
      </c>
      <c r="F106" s="300">
        <v>38</v>
      </c>
      <c r="G106" s="15">
        <v>97</v>
      </c>
      <c r="I106" s="34"/>
      <c r="J106" s="34"/>
      <c r="K106" s="34"/>
      <c r="L106" s="34"/>
      <c r="M106" s="34"/>
    </row>
    <row r="107" spans="1:13" s="32" customFormat="1" ht="18" x14ac:dyDescent="0.2">
      <c r="A107" s="88">
        <v>102</v>
      </c>
      <c r="B107" s="46"/>
      <c r="C107" s="243" t="s">
        <v>144</v>
      </c>
      <c r="D107" s="118" t="s">
        <v>27</v>
      </c>
      <c r="E107" s="300">
        <v>19</v>
      </c>
      <c r="F107" s="300">
        <f>E107*2</f>
        <v>38</v>
      </c>
      <c r="G107" s="15">
        <v>97</v>
      </c>
      <c r="I107" s="34"/>
      <c r="J107" s="34"/>
      <c r="K107" s="34"/>
      <c r="L107" s="34"/>
      <c r="M107" s="34"/>
    </row>
    <row r="108" spans="1:13" s="32" customFormat="1" ht="18" x14ac:dyDescent="0.2">
      <c r="A108" s="88">
        <v>103</v>
      </c>
      <c r="B108" s="46"/>
      <c r="C108" s="243" t="s">
        <v>157</v>
      </c>
      <c r="D108" s="118" t="s">
        <v>414</v>
      </c>
      <c r="E108" s="300">
        <v>18</v>
      </c>
      <c r="F108" s="300">
        <f>E108*2</f>
        <v>36</v>
      </c>
      <c r="G108" s="15">
        <v>103</v>
      </c>
      <c r="I108" s="34"/>
      <c r="J108" s="34"/>
      <c r="K108" s="34"/>
      <c r="L108" s="34"/>
      <c r="M108" s="34"/>
    </row>
    <row r="109" spans="1:13" s="32" customFormat="1" ht="18" x14ac:dyDescent="0.2">
      <c r="A109" s="88">
        <v>104</v>
      </c>
      <c r="B109" s="46"/>
      <c r="C109" s="139" t="s">
        <v>112</v>
      </c>
      <c r="D109" s="118" t="s">
        <v>30</v>
      </c>
      <c r="E109" s="300">
        <v>18</v>
      </c>
      <c r="F109" s="300">
        <f>E109*2</f>
        <v>36</v>
      </c>
      <c r="G109" s="15">
        <v>103</v>
      </c>
      <c r="I109" s="34"/>
      <c r="J109" s="34"/>
      <c r="K109" s="34"/>
      <c r="L109" s="34"/>
      <c r="M109" s="34"/>
    </row>
    <row r="110" spans="1:13" s="32" customFormat="1" ht="18" x14ac:dyDescent="0.2">
      <c r="A110" s="88">
        <v>105</v>
      </c>
      <c r="B110" s="46"/>
      <c r="C110" s="243" t="s">
        <v>262</v>
      </c>
      <c r="D110" s="118" t="s">
        <v>67</v>
      </c>
      <c r="E110" s="300">
        <v>18</v>
      </c>
      <c r="F110" s="300">
        <f>E110*2</f>
        <v>36</v>
      </c>
      <c r="G110" s="15">
        <v>103</v>
      </c>
      <c r="I110" s="34"/>
      <c r="J110" s="34"/>
      <c r="K110" s="34"/>
      <c r="L110" s="34"/>
      <c r="M110" s="34"/>
    </row>
    <row r="111" spans="1:13" s="32" customFormat="1" ht="18" x14ac:dyDescent="0.25">
      <c r="A111" s="88">
        <v>106</v>
      </c>
      <c r="B111" s="46"/>
      <c r="C111" s="136" t="s">
        <v>422</v>
      </c>
      <c r="D111" s="118" t="s">
        <v>20</v>
      </c>
      <c r="E111" s="300">
        <v>18</v>
      </c>
      <c r="F111" s="300">
        <f>E111*2</f>
        <v>36</v>
      </c>
      <c r="G111" s="15">
        <v>103</v>
      </c>
      <c r="I111" s="34"/>
      <c r="J111" s="34"/>
      <c r="K111" s="34"/>
      <c r="L111" s="34"/>
      <c r="M111" s="34"/>
    </row>
    <row r="112" spans="1:13" s="32" customFormat="1" ht="18" x14ac:dyDescent="0.2">
      <c r="A112" s="88">
        <v>107</v>
      </c>
      <c r="B112" s="46"/>
      <c r="C112" s="243" t="s">
        <v>353</v>
      </c>
      <c r="D112" s="118" t="s">
        <v>27</v>
      </c>
      <c r="E112" s="300">
        <v>18</v>
      </c>
      <c r="F112" s="300">
        <f>E112*2</f>
        <v>36</v>
      </c>
      <c r="G112" s="15">
        <v>103</v>
      </c>
      <c r="I112" s="34"/>
      <c r="J112" s="34"/>
      <c r="K112" s="34"/>
      <c r="L112" s="34"/>
      <c r="M112" s="34"/>
    </row>
    <row r="113" spans="1:13" s="32" customFormat="1" ht="18" x14ac:dyDescent="0.2">
      <c r="A113" s="88">
        <v>108</v>
      </c>
      <c r="B113" s="46"/>
      <c r="C113" s="250" t="s">
        <v>345</v>
      </c>
      <c r="D113" s="343" t="s">
        <v>74</v>
      </c>
      <c r="E113" s="300">
        <v>18</v>
      </c>
      <c r="F113" s="300">
        <f>E113*2</f>
        <v>36</v>
      </c>
      <c r="G113" s="15">
        <v>103</v>
      </c>
      <c r="I113" s="34"/>
      <c r="J113" s="34"/>
      <c r="K113" s="34"/>
      <c r="L113" s="34"/>
      <c r="M113" s="34"/>
    </row>
    <row r="114" spans="1:13" s="32" customFormat="1" ht="18" x14ac:dyDescent="0.25">
      <c r="A114" s="88">
        <v>109</v>
      </c>
      <c r="B114" s="46"/>
      <c r="C114" s="136" t="s">
        <v>178</v>
      </c>
      <c r="D114" s="118" t="s">
        <v>36</v>
      </c>
      <c r="E114" s="300">
        <v>17</v>
      </c>
      <c r="F114" s="300">
        <f>E114*2</f>
        <v>34</v>
      </c>
      <c r="G114" s="15">
        <v>109</v>
      </c>
      <c r="I114" s="34"/>
      <c r="J114" s="34"/>
      <c r="K114" s="34"/>
      <c r="L114" s="34"/>
      <c r="M114" s="34"/>
    </row>
    <row r="115" spans="1:13" s="32" customFormat="1" ht="18" x14ac:dyDescent="0.2">
      <c r="A115" s="88">
        <v>110</v>
      </c>
      <c r="B115" s="46"/>
      <c r="C115" s="256" t="s">
        <v>271</v>
      </c>
      <c r="D115" s="257" t="s">
        <v>148</v>
      </c>
      <c r="E115" s="300">
        <v>17</v>
      </c>
      <c r="F115" s="300">
        <v>34</v>
      </c>
      <c r="G115" s="15">
        <v>109</v>
      </c>
      <c r="I115" s="34"/>
      <c r="J115" s="34"/>
      <c r="K115" s="34"/>
      <c r="L115" s="34"/>
      <c r="M115" s="34"/>
    </row>
    <row r="116" spans="1:13" s="32" customFormat="1" ht="18" x14ac:dyDescent="0.25">
      <c r="A116" s="88">
        <v>111</v>
      </c>
      <c r="B116" s="46"/>
      <c r="C116" s="136" t="s">
        <v>122</v>
      </c>
      <c r="D116" s="118" t="s">
        <v>20</v>
      </c>
      <c r="E116" s="300">
        <v>17</v>
      </c>
      <c r="F116" s="300">
        <f>E116*2</f>
        <v>34</v>
      </c>
      <c r="G116" s="15">
        <v>109</v>
      </c>
      <c r="I116" s="34"/>
      <c r="J116" s="34"/>
      <c r="K116" s="34"/>
      <c r="L116" s="34"/>
      <c r="M116" s="34"/>
    </row>
    <row r="117" spans="1:13" s="32" customFormat="1" ht="18" x14ac:dyDescent="0.25">
      <c r="A117" s="88">
        <v>112</v>
      </c>
      <c r="B117" s="46"/>
      <c r="C117" s="136" t="s">
        <v>276</v>
      </c>
      <c r="D117" s="118" t="s">
        <v>20</v>
      </c>
      <c r="E117" s="300">
        <v>17</v>
      </c>
      <c r="F117" s="300">
        <f>E117*2</f>
        <v>34</v>
      </c>
      <c r="G117" s="15">
        <v>109</v>
      </c>
      <c r="I117" s="34"/>
      <c r="J117" s="34"/>
      <c r="K117" s="34"/>
      <c r="L117" s="34"/>
      <c r="M117" s="34"/>
    </row>
    <row r="118" spans="1:13" s="32" customFormat="1" ht="18" x14ac:dyDescent="0.25">
      <c r="A118" s="88">
        <v>113</v>
      </c>
      <c r="B118" s="46"/>
      <c r="C118" s="136" t="s">
        <v>277</v>
      </c>
      <c r="D118" s="118" t="s">
        <v>20</v>
      </c>
      <c r="E118" s="300">
        <v>17</v>
      </c>
      <c r="F118" s="300">
        <f>E118*2</f>
        <v>34</v>
      </c>
      <c r="G118" s="15">
        <v>109</v>
      </c>
      <c r="I118" s="34"/>
      <c r="J118" s="34"/>
      <c r="K118" s="34"/>
      <c r="L118" s="34"/>
      <c r="M118" s="34"/>
    </row>
    <row r="119" spans="1:13" s="32" customFormat="1" ht="18" x14ac:dyDescent="0.2">
      <c r="A119" s="88">
        <v>114</v>
      </c>
      <c r="B119" s="46"/>
      <c r="C119" s="139" t="s">
        <v>312</v>
      </c>
      <c r="D119" s="118" t="s">
        <v>17</v>
      </c>
      <c r="E119" s="300">
        <v>17</v>
      </c>
      <c r="F119" s="300">
        <f>E119*2</f>
        <v>34</v>
      </c>
      <c r="G119" s="15">
        <v>109</v>
      </c>
      <c r="I119" s="34"/>
      <c r="J119" s="34"/>
      <c r="K119" s="34"/>
      <c r="L119" s="34"/>
      <c r="M119" s="34"/>
    </row>
    <row r="120" spans="1:13" s="32" customFormat="1" ht="18" x14ac:dyDescent="0.2">
      <c r="A120" s="88">
        <v>115</v>
      </c>
      <c r="B120" s="46"/>
      <c r="C120" s="139" t="s">
        <v>314</v>
      </c>
      <c r="D120" s="118" t="s">
        <v>17</v>
      </c>
      <c r="E120" s="300">
        <v>17</v>
      </c>
      <c r="F120" s="300">
        <f>E120*2</f>
        <v>34</v>
      </c>
      <c r="G120" s="15">
        <v>109</v>
      </c>
      <c r="I120" s="34"/>
      <c r="J120" s="34"/>
      <c r="K120" s="34"/>
      <c r="L120" s="34"/>
      <c r="M120" s="34"/>
    </row>
    <row r="121" spans="1:13" s="32" customFormat="1" ht="18" x14ac:dyDescent="0.2">
      <c r="A121" s="88">
        <v>116</v>
      </c>
      <c r="B121" s="46"/>
      <c r="C121" s="256" t="s">
        <v>373</v>
      </c>
      <c r="D121" s="119" t="s">
        <v>152</v>
      </c>
      <c r="E121" s="300">
        <v>17</v>
      </c>
      <c r="F121" s="300">
        <f>E121*2</f>
        <v>34</v>
      </c>
      <c r="G121" s="15">
        <v>109</v>
      </c>
      <c r="I121" s="34"/>
      <c r="J121" s="34"/>
      <c r="K121" s="34"/>
      <c r="L121" s="34"/>
      <c r="M121" s="34"/>
    </row>
    <row r="122" spans="1:13" s="32" customFormat="1" ht="18" x14ac:dyDescent="0.2">
      <c r="A122" s="88">
        <v>117</v>
      </c>
      <c r="B122" s="46"/>
      <c r="C122" s="256" t="s">
        <v>386</v>
      </c>
      <c r="D122" s="118" t="s">
        <v>153</v>
      </c>
      <c r="E122" s="300">
        <v>17</v>
      </c>
      <c r="F122" s="300">
        <f>E122*2</f>
        <v>34</v>
      </c>
      <c r="G122" s="15">
        <v>109</v>
      </c>
      <c r="I122" s="34"/>
      <c r="J122" s="34"/>
      <c r="K122" s="34"/>
      <c r="L122" s="34"/>
      <c r="M122" s="34"/>
    </row>
    <row r="123" spans="1:13" s="32" customFormat="1" ht="18" x14ac:dyDescent="0.2">
      <c r="A123" s="88">
        <v>118</v>
      </c>
      <c r="B123" s="46"/>
      <c r="C123" s="139" t="s">
        <v>204</v>
      </c>
      <c r="D123" s="118" t="s">
        <v>39</v>
      </c>
      <c r="E123" s="300">
        <v>16</v>
      </c>
      <c r="F123" s="300">
        <f>E123*2</f>
        <v>32</v>
      </c>
      <c r="G123" s="15">
        <v>118</v>
      </c>
      <c r="I123" s="34"/>
      <c r="J123" s="34"/>
      <c r="K123" s="34"/>
      <c r="L123" s="34"/>
      <c r="M123" s="34"/>
    </row>
    <row r="124" spans="1:13" s="32" customFormat="1" ht="18" x14ac:dyDescent="0.25">
      <c r="A124" s="88">
        <v>119</v>
      </c>
      <c r="B124" s="46"/>
      <c r="C124" s="136" t="s">
        <v>248</v>
      </c>
      <c r="D124" s="118" t="s">
        <v>149</v>
      </c>
      <c r="E124" s="300">
        <v>16</v>
      </c>
      <c r="F124" s="300">
        <f>E124*2</f>
        <v>32</v>
      </c>
      <c r="G124" s="15">
        <v>118</v>
      </c>
      <c r="I124" s="34"/>
      <c r="J124" s="34"/>
      <c r="K124" s="34"/>
      <c r="L124" s="34"/>
      <c r="M124" s="34"/>
    </row>
    <row r="125" spans="1:13" s="32" customFormat="1" ht="18" x14ac:dyDescent="0.2">
      <c r="A125" s="88">
        <v>120</v>
      </c>
      <c r="B125" s="46"/>
      <c r="C125" s="241" t="s">
        <v>420</v>
      </c>
      <c r="D125" s="127" t="s">
        <v>413</v>
      </c>
      <c r="E125" s="300">
        <v>15</v>
      </c>
      <c r="F125" s="300">
        <f>E125*2</f>
        <v>30</v>
      </c>
      <c r="G125" s="15">
        <v>120</v>
      </c>
      <c r="I125" s="34"/>
      <c r="J125" s="34"/>
      <c r="K125" s="34"/>
      <c r="L125" s="34"/>
      <c r="M125" s="34"/>
    </row>
    <row r="126" spans="1:13" s="32" customFormat="1" ht="18" x14ac:dyDescent="0.25">
      <c r="A126" s="88">
        <v>121</v>
      </c>
      <c r="B126" s="46"/>
      <c r="C126" s="136" t="s">
        <v>95</v>
      </c>
      <c r="D126" s="118" t="s">
        <v>36</v>
      </c>
      <c r="E126" s="300">
        <v>15</v>
      </c>
      <c r="F126" s="300">
        <f>E126*2</f>
        <v>30</v>
      </c>
      <c r="G126" s="15">
        <v>120</v>
      </c>
      <c r="I126" s="34"/>
      <c r="J126" s="34"/>
      <c r="K126" s="34"/>
      <c r="L126" s="34"/>
      <c r="M126" s="34"/>
    </row>
    <row r="127" spans="1:13" s="32" customFormat="1" ht="18" x14ac:dyDescent="0.2">
      <c r="A127" s="88">
        <v>122</v>
      </c>
      <c r="B127" s="46"/>
      <c r="C127" s="243" t="s">
        <v>216</v>
      </c>
      <c r="D127" s="118" t="s">
        <v>41</v>
      </c>
      <c r="E127" s="300">
        <v>15</v>
      </c>
      <c r="F127" s="300">
        <f>E127*2</f>
        <v>30</v>
      </c>
      <c r="G127" s="15">
        <v>120</v>
      </c>
      <c r="I127" s="34"/>
      <c r="J127" s="34"/>
      <c r="K127" s="34"/>
      <c r="L127" s="34"/>
      <c r="M127" s="34"/>
    </row>
    <row r="128" spans="1:13" s="32" customFormat="1" ht="18" x14ac:dyDescent="0.2">
      <c r="A128" s="88">
        <v>123</v>
      </c>
      <c r="B128" s="46"/>
      <c r="C128" s="139" t="s">
        <v>113</v>
      </c>
      <c r="D128" s="118" t="s">
        <v>30</v>
      </c>
      <c r="E128" s="300">
        <v>15</v>
      </c>
      <c r="F128" s="300">
        <f>E128*2</f>
        <v>30</v>
      </c>
      <c r="G128" s="15">
        <v>120</v>
      </c>
      <c r="I128" s="34"/>
      <c r="J128" s="34"/>
      <c r="K128" s="34"/>
      <c r="L128" s="34"/>
      <c r="M128" s="34"/>
    </row>
    <row r="129" spans="1:13" s="32" customFormat="1" ht="18" x14ac:dyDescent="0.25">
      <c r="A129" s="88">
        <v>124</v>
      </c>
      <c r="B129" s="46"/>
      <c r="C129" s="136" t="s">
        <v>117</v>
      </c>
      <c r="D129" s="118" t="s">
        <v>149</v>
      </c>
      <c r="E129" s="300">
        <v>15</v>
      </c>
      <c r="F129" s="300">
        <f>E129*2</f>
        <v>30</v>
      </c>
      <c r="G129" s="15">
        <v>120</v>
      </c>
      <c r="I129" s="34"/>
      <c r="J129" s="34"/>
      <c r="K129" s="34"/>
      <c r="L129" s="34"/>
      <c r="M129" s="34"/>
    </row>
    <row r="130" spans="1:13" s="32" customFormat="1" ht="18" x14ac:dyDescent="0.2">
      <c r="A130" s="88">
        <v>125</v>
      </c>
      <c r="B130" s="46"/>
      <c r="C130" s="256" t="s">
        <v>132</v>
      </c>
      <c r="D130" s="118" t="s">
        <v>150</v>
      </c>
      <c r="E130" s="300">
        <v>15</v>
      </c>
      <c r="F130" s="300">
        <f>E130*2</f>
        <v>30</v>
      </c>
      <c r="G130" s="15">
        <v>120</v>
      </c>
      <c r="I130" s="34"/>
      <c r="J130" s="34"/>
      <c r="K130" s="34"/>
      <c r="L130" s="34"/>
      <c r="M130" s="34"/>
    </row>
    <row r="131" spans="1:13" s="32" customFormat="1" ht="18" x14ac:dyDescent="0.2">
      <c r="A131" s="88">
        <v>126</v>
      </c>
      <c r="B131" s="46"/>
      <c r="C131" s="256" t="s">
        <v>294</v>
      </c>
      <c r="D131" s="118" t="s">
        <v>150</v>
      </c>
      <c r="E131" s="300">
        <v>15</v>
      </c>
      <c r="F131" s="300">
        <f>E131*2</f>
        <v>30</v>
      </c>
      <c r="G131" s="15">
        <v>120</v>
      </c>
      <c r="I131" s="34"/>
      <c r="J131" s="34"/>
      <c r="K131" s="34"/>
      <c r="L131" s="34"/>
      <c r="M131" s="34"/>
    </row>
    <row r="132" spans="1:13" s="32" customFormat="1" ht="18" x14ac:dyDescent="0.2">
      <c r="A132" s="88">
        <v>127</v>
      </c>
      <c r="B132" s="46"/>
      <c r="C132" s="256" t="s">
        <v>298</v>
      </c>
      <c r="D132" s="118" t="s">
        <v>150</v>
      </c>
      <c r="E132" s="300">
        <v>15</v>
      </c>
      <c r="F132" s="300">
        <f>E132*2</f>
        <v>30</v>
      </c>
      <c r="G132" s="15">
        <v>120</v>
      </c>
      <c r="I132" s="34"/>
      <c r="J132" s="34"/>
      <c r="K132" s="34"/>
      <c r="L132" s="34"/>
      <c r="M132" s="34"/>
    </row>
    <row r="133" spans="1:13" s="32" customFormat="1" ht="18" x14ac:dyDescent="0.2">
      <c r="A133" s="88">
        <v>128</v>
      </c>
      <c r="B133" s="46"/>
      <c r="C133" s="139" t="s">
        <v>309</v>
      </c>
      <c r="D133" s="118" t="s">
        <v>17</v>
      </c>
      <c r="E133" s="300">
        <v>15</v>
      </c>
      <c r="F133" s="300">
        <f>E133*2</f>
        <v>30</v>
      </c>
      <c r="G133" s="15">
        <v>120</v>
      </c>
      <c r="I133" s="34"/>
      <c r="J133" s="34"/>
      <c r="K133" s="34"/>
      <c r="L133" s="34"/>
      <c r="M133" s="34"/>
    </row>
    <row r="134" spans="1:13" s="32" customFormat="1" ht="18" x14ac:dyDescent="0.2">
      <c r="A134" s="88">
        <v>129</v>
      </c>
      <c r="B134" s="46"/>
      <c r="C134" s="250" t="s">
        <v>407</v>
      </c>
      <c r="D134" s="118" t="s">
        <v>65</v>
      </c>
      <c r="E134" s="300">
        <v>15</v>
      </c>
      <c r="F134" s="300">
        <f>E134*2</f>
        <v>30</v>
      </c>
      <c r="G134" s="15">
        <v>120</v>
      </c>
      <c r="I134" s="34"/>
      <c r="J134" s="34"/>
      <c r="K134" s="34"/>
      <c r="L134" s="34"/>
      <c r="M134" s="34"/>
    </row>
    <row r="135" spans="1:13" s="32" customFormat="1" ht="18" x14ac:dyDescent="0.2">
      <c r="A135" s="88">
        <v>130</v>
      </c>
      <c r="B135" s="46"/>
      <c r="C135" s="256" t="s">
        <v>375</v>
      </c>
      <c r="D135" s="119" t="s">
        <v>152</v>
      </c>
      <c r="E135" s="300">
        <v>15</v>
      </c>
      <c r="F135" s="300">
        <f>E135*2</f>
        <v>30</v>
      </c>
      <c r="G135" s="15">
        <v>120</v>
      </c>
      <c r="I135" s="34"/>
      <c r="J135" s="34"/>
      <c r="K135" s="34"/>
      <c r="L135" s="34"/>
      <c r="M135" s="34"/>
    </row>
    <row r="136" spans="1:13" s="32" customFormat="1" ht="18" x14ac:dyDescent="0.2">
      <c r="A136" s="88">
        <v>131</v>
      </c>
      <c r="B136" s="46"/>
      <c r="C136" s="139" t="s">
        <v>381</v>
      </c>
      <c r="D136" s="118" t="s">
        <v>19</v>
      </c>
      <c r="E136" s="300">
        <v>15</v>
      </c>
      <c r="F136" s="300">
        <f>E136*2</f>
        <v>30</v>
      </c>
      <c r="G136" s="15">
        <v>120</v>
      </c>
      <c r="I136" s="34"/>
      <c r="J136" s="34"/>
      <c r="K136" s="34"/>
      <c r="L136" s="34"/>
      <c r="M136" s="34"/>
    </row>
    <row r="137" spans="1:13" s="32" customFormat="1" ht="18" x14ac:dyDescent="0.2">
      <c r="A137" s="88">
        <v>132</v>
      </c>
      <c r="B137" s="46"/>
      <c r="C137" s="243" t="s">
        <v>156</v>
      </c>
      <c r="D137" s="118" t="s">
        <v>414</v>
      </c>
      <c r="E137" s="300">
        <v>14</v>
      </c>
      <c r="F137" s="300">
        <f>E137*2</f>
        <v>28</v>
      </c>
      <c r="G137" s="15">
        <v>132</v>
      </c>
      <c r="I137" s="34"/>
      <c r="J137" s="34"/>
      <c r="K137" s="34"/>
      <c r="L137" s="34"/>
      <c r="M137" s="34"/>
    </row>
    <row r="138" spans="1:13" s="32" customFormat="1" ht="18" x14ac:dyDescent="0.2">
      <c r="A138" s="88">
        <v>133</v>
      </c>
      <c r="B138" s="46"/>
      <c r="C138" s="243" t="s">
        <v>430</v>
      </c>
      <c r="D138" s="118" t="s">
        <v>414</v>
      </c>
      <c r="E138" s="300">
        <v>14</v>
      </c>
      <c r="F138" s="300">
        <f>E138*2</f>
        <v>28</v>
      </c>
      <c r="G138" s="15">
        <v>132</v>
      </c>
      <c r="I138" s="34"/>
      <c r="J138" s="34"/>
      <c r="K138" s="34"/>
      <c r="L138" s="34"/>
      <c r="M138" s="34"/>
    </row>
    <row r="139" spans="1:13" s="32" customFormat="1" ht="18" x14ac:dyDescent="0.25">
      <c r="A139" s="88">
        <v>134</v>
      </c>
      <c r="B139" s="46"/>
      <c r="C139" s="136" t="s">
        <v>173</v>
      </c>
      <c r="D139" s="118" t="s">
        <v>36</v>
      </c>
      <c r="E139" s="300">
        <v>14</v>
      </c>
      <c r="F139" s="300">
        <f>E139*2</f>
        <v>28</v>
      </c>
      <c r="G139" s="15">
        <v>132</v>
      </c>
      <c r="I139" s="34"/>
      <c r="J139" s="34"/>
      <c r="K139" s="34"/>
      <c r="L139" s="34"/>
      <c r="M139" s="34"/>
    </row>
    <row r="140" spans="1:13" s="32" customFormat="1" ht="18" x14ac:dyDescent="0.25">
      <c r="A140" s="88">
        <v>135</v>
      </c>
      <c r="B140" s="46"/>
      <c r="C140" s="136" t="s">
        <v>174</v>
      </c>
      <c r="D140" s="118" t="s">
        <v>36</v>
      </c>
      <c r="E140" s="300">
        <v>14</v>
      </c>
      <c r="F140" s="300">
        <f>E140*2</f>
        <v>28</v>
      </c>
      <c r="G140" s="15">
        <v>132</v>
      </c>
      <c r="I140" s="34"/>
      <c r="J140" s="34"/>
      <c r="K140" s="34"/>
      <c r="L140" s="34"/>
      <c r="M140" s="34"/>
    </row>
    <row r="141" spans="1:13" s="32" customFormat="1" ht="18" x14ac:dyDescent="0.2">
      <c r="A141" s="88">
        <v>136</v>
      </c>
      <c r="B141" s="46"/>
      <c r="C141" s="139" t="s">
        <v>196</v>
      </c>
      <c r="D141" s="119" t="s">
        <v>38</v>
      </c>
      <c r="E141" s="300">
        <v>14</v>
      </c>
      <c r="F141" s="300">
        <f>E141*2</f>
        <v>28</v>
      </c>
      <c r="G141" s="15">
        <v>132</v>
      </c>
      <c r="I141" s="34"/>
      <c r="J141" s="34"/>
      <c r="K141" s="34"/>
      <c r="L141" s="34"/>
      <c r="M141" s="34"/>
    </row>
    <row r="142" spans="1:13" s="32" customFormat="1" ht="18" x14ac:dyDescent="0.2">
      <c r="A142" s="88">
        <v>137</v>
      </c>
      <c r="B142" s="46"/>
      <c r="C142" s="243" t="s">
        <v>218</v>
      </c>
      <c r="D142" s="118" t="s">
        <v>41</v>
      </c>
      <c r="E142" s="300">
        <v>14</v>
      </c>
      <c r="F142" s="300">
        <f>E142*2</f>
        <v>28</v>
      </c>
      <c r="G142" s="15">
        <v>132</v>
      </c>
      <c r="I142" s="34"/>
      <c r="J142" s="34"/>
      <c r="K142" s="34"/>
      <c r="L142" s="34"/>
      <c r="M142" s="34"/>
    </row>
    <row r="143" spans="1:13" s="32" customFormat="1" ht="18" x14ac:dyDescent="0.2">
      <c r="A143" s="88">
        <v>138</v>
      </c>
      <c r="B143" s="46"/>
      <c r="C143" s="255" t="s">
        <v>226</v>
      </c>
      <c r="D143" s="118" t="s">
        <v>30</v>
      </c>
      <c r="E143" s="300">
        <v>14</v>
      </c>
      <c r="F143" s="300">
        <f>E143*2</f>
        <v>28</v>
      </c>
      <c r="G143" s="15">
        <v>132</v>
      </c>
      <c r="I143" s="34"/>
      <c r="J143" s="34"/>
      <c r="K143" s="34"/>
      <c r="L143" s="34"/>
      <c r="M143" s="34"/>
    </row>
    <row r="144" spans="1:13" s="32" customFormat="1" ht="18" x14ac:dyDescent="0.2">
      <c r="A144" s="88">
        <v>139</v>
      </c>
      <c r="B144" s="46"/>
      <c r="C144" s="133" t="s">
        <v>233</v>
      </c>
      <c r="D144" s="118" t="s">
        <v>31</v>
      </c>
      <c r="E144" s="300">
        <v>14</v>
      </c>
      <c r="F144" s="300">
        <f>E144*2</f>
        <v>28</v>
      </c>
      <c r="G144" s="15">
        <v>132</v>
      </c>
      <c r="I144" s="34"/>
      <c r="J144" s="34"/>
      <c r="K144" s="34"/>
      <c r="L144" s="34"/>
      <c r="M144" s="34"/>
    </row>
    <row r="145" spans="1:13" s="32" customFormat="1" ht="18" x14ac:dyDescent="0.2">
      <c r="A145" s="88">
        <v>140</v>
      </c>
      <c r="B145" s="46"/>
      <c r="C145" s="243" t="s">
        <v>257</v>
      </c>
      <c r="D145" s="118" t="s">
        <v>67</v>
      </c>
      <c r="E145" s="300">
        <v>14</v>
      </c>
      <c r="F145" s="300">
        <f>E145*2</f>
        <v>28</v>
      </c>
      <c r="G145" s="15">
        <v>132</v>
      </c>
      <c r="I145" s="34"/>
      <c r="J145" s="34"/>
      <c r="K145" s="34"/>
      <c r="L145" s="34"/>
      <c r="M145" s="34"/>
    </row>
    <row r="146" spans="1:13" s="32" customFormat="1" ht="18" x14ac:dyDescent="0.2">
      <c r="A146" s="88">
        <v>141</v>
      </c>
      <c r="B146" s="46"/>
      <c r="C146" s="243" t="s">
        <v>260</v>
      </c>
      <c r="D146" s="118" t="s">
        <v>67</v>
      </c>
      <c r="E146" s="300">
        <v>14</v>
      </c>
      <c r="F146" s="300">
        <f>E146*2</f>
        <v>28</v>
      </c>
      <c r="G146" s="15">
        <v>132</v>
      </c>
      <c r="I146" s="34"/>
      <c r="J146" s="34"/>
      <c r="K146" s="34"/>
      <c r="L146" s="34"/>
      <c r="M146" s="34"/>
    </row>
    <row r="147" spans="1:13" s="32" customFormat="1" ht="18" x14ac:dyDescent="0.25">
      <c r="A147" s="88">
        <v>142</v>
      </c>
      <c r="B147" s="46"/>
      <c r="C147" s="136" t="s">
        <v>274</v>
      </c>
      <c r="D147" s="118" t="s">
        <v>20</v>
      </c>
      <c r="E147" s="300">
        <v>14</v>
      </c>
      <c r="F147" s="300">
        <f>E147*2</f>
        <v>28</v>
      </c>
      <c r="G147" s="15">
        <v>132</v>
      </c>
      <c r="I147" s="34"/>
      <c r="J147" s="34"/>
      <c r="K147" s="34"/>
      <c r="L147" s="34"/>
      <c r="M147" s="34"/>
    </row>
    <row r="148" spans="1:13" s="32" customFormat="1" ht="18" x14ac:dyDescent="0.2">
      <c r="A148" s="88">
        <v>143</v>
      </c>
      <c r="B148" s="46"/>
      <c r="C148" s="256" t="s">
        <v>293</v>
      </c>
      <c r="D148" s="118" t="s">
        <v>150</v>
      </c>
      <c r="E148" s="300">
        <v>14</v>
      </c>
      <c r="F148" s="300">
        <f>E148*2</f>
        <v>28</v>
      </c>
      <c r="G148" s="15">
        <v>132</v>
      </c>
      <c r="I148" s="34"/>
      <c r="J148" s="34"/>
      <c r="K148" s="34"/>
      <c r="L148" s="34"/>
      <c r="M148" s="34"/>
    </row>
    <row r="149" spans="1:13" s="32" customFormat="1" ht="18" x14ac:dyDescent="0.2">
      <c r="A149" s="88">
        <v>144</v>
      </c>
      <c r="B149" s="46"/>
      <c r="C149" s="139" t="s">
        <v>411</v>
      </c>
      <c r="D149" s="118" t="s">
        <v>19</v>
      </c>
      <c r="E149" s="300">
        <v>14</v>
      </c>
      <c r="F149" s="300">
        <f>E149*2</f>
        <v>28</v>
      </c>
      <c r="G149" s="15">
        <v>132</v>
      </c>
      <c r="I149" s="34"/>
      <c r="J149" s="34"/>
      <c r="K149" s="34"/>
      <c r="L149" s="34"/>
      <c r="M149" s="34"/>
    </row>
    <row r="150" spans="1:13" s="32" customFormat="1" ht="18" x14ac:dyDescent="0.2">
      <c r="A150" s="88">
        <v>145</v>
      </c>
      <c r="B150" s="46"/>
      <c r="C150" s="243" t="s">
        <v>356</v>
      </c>
      <c r="D150" s="118" t="s">
        <v>27</v>
      </c>
      <c r="E150" s="300">
        <v>14</v>
      </c>
      <c r="F150" s="300">
        <f>E150*2</f>
        <v>28</v>
      </c>
      <c r="G150" s="15">
        <v>132</v>
      </c>
      <c r="I150" s="34"/>
      <c r="J150" s="34"/>
      <c r="K150" s="34"/>
      <c r="L150" s="34"/>
      <c r="M150" s="34"/>
    </row>
    <row r="151" spans="1:13" s="32" customFormat="1" ht="18" x14ac:dyDescent="0.2">
      <c r="A151" s="88">
        <v>146</v>
      </c>
      <c r="B151" s="46"/>
      <c r="C151" s="241" t="s">
        <v>339</v>
      </c>
      <c r="D151" s="343" t="s">
        <v>45</v>
      </c>
      <c r="E151" s="300">
        <v>14</v>
      </c>
      <c r="F151" s="300">
        <v>28</v>
      </c>
      <c r="G151" s="15">
        <v>132</v>
      </c>
      <c r="I151" s="34"/>
      <c r="J151" s="34"/>
      <c r="K151" s="34"/>
      <c r="L151" s="34"/>
      <c r="M151" s="34"/>
    </row>
    <row r="152" spans="1:13" s="32" customFormat="1" ht="18" x14ac:dyDescent="0.2">
      <c r="A152" s="88">
        <v>147</v>
      </c>
      <c r="B152" s="46"/>
      <c r="C152" s="256" t="s">
        <v>327</v>
      </c>
      <c r="D152" s="118" t="s">
        <v>76</v>
      </c>
      <c r="E152" s="300">
        <v>14</v>
      </c>
      <c r="F152" s="300">
        <f>E152*2</f>
        <v>28</v>
      </c>
      <c r="G152" s="15">
        <v>132</v>
      </c>
      <c r="I152" s="34"/>
      <c r="J152" s="34"/>
      <c r="K152" s="34"/>
      <c r="L152" s="34"/>
      <c r="M152" s="34"/>
    </row>
    <row r="153" spans="1:13" s="32" customFormat="1" ht="18" x14ac:dyDescent="0.2">
      <c r="A153" s="88">
        <v>148</v>
      </c>
      <c r="B153" s="46"/>
      <c r="C153" s="256" t="s">
        <v>330</v>
      </c>
      <c r="D153" s="118" t="s">
        <v>76</v>
      </c>
      <c r="E153" s="300">
        <v>14</v>
      </c>
      <c r="F153" s="300">
        <f>E153*2</f>
        <v>28</v>
      </c>
      <c r="G153" s="15">
        <v>132</v>
      </c>
      <c r="I153" s="34"/>
      <c r="J153" s="34"/>
      <c r="K153" s="34"/>
      <c r="L153" s="34"/>
      <c r="M153" s="34"/>
    </row>
    <row r="154" spans="1:13" s="32" customFormat="1" ht="18" x14ac:dyDescent="0.25">
      <c r="A154" s="88">
        <v>149</v>
      </c>
      <c r="B154" s="46"/>
      <c r="C154" s="136" t="s">
        <v>175</v>
      </c>
      <c r="D154" s="118" t="s">
        <v>36</v>
      </c>
      <c r="E154" s="300">
        <v>13</v>
      </c>
      <c r="F154" s="300">
        <v>26</v>
      </c>
      <c r="G154" s="15">
        <v>149</v>
      </c>
      <c r="I154" s="34"/>
      <c r="J154" s="34"/>
      <c r="K154" s="34"/>
      <c r="L154" s="34"/>
      <c r="M154" s="34"/>
    </row>
    <row r="155" spans="1:13" s="32" customFormat="1" ht="18" x14ac:dyDescent="0.2">
      <c r="A155" s="88">
        <v>150</v>
      </c>
      <c r="B155" s="46"/>
      <c r="C155" s="139" t="s">
        <v>227</v>
      </c>
      <c r="D155" s="118" t="s">
        <v>30</v>
      </c>
      <c r="E155" s="300">
        <v>13</v>
      </c>
      <c r="F155" s="300">
        <f>E155*2</f>
        <v>26</v>
      </c>
      <c r="G155" s="15">
        <v>149</v>
      </c>
      <c r="I155" s="34"/>
      <c r="J155" s="34"/>
      <c r="K155" s="34"/>
      <c r="L155" s="34"/>
      <c r="M155" s="34"/>
    </row>
    <row r="156" spans="1:13" s="32" customFormat="1" ht="18" x14ac:dyDescent="0.2">
      <c r="A156" s="88">
        <v>151</v>
      </c>
      <c r="B156" s="46"/>
      <c r="C156" s="133" t="s">
        <v>404</v>
      </c>
      <c r="D156" s="118" t="s">
        <v>31</v>
      </c>
      <c r="E156" s="300">
        <v>13</v>
      </c>
      <c r="F156" s="300">
        <f>E156*2</f>
        <v>26</v>
      </c>
      <c r="G156" s="15">
        <v>149</v>
      </c>
      <c r="I156" s="34"/>
      <c r="J156" s="34"/>
      <c r="K156" s="34"/>
      <c r="L156" s="34"/>
      <c r="M156" s="34"/>
    </row>
    <row r="157" spans="1:13" s="32" customFormat="1" ht="18" x14ac:dyDescent="0.25">
      <c r="A157" s="88">
        <v>152</v>
      </c>
      <c r="B157" s="46"/>
      <c r="C157" s="136" t="s">
        <v>246</v>
      </c>
      <c r="D157" s="118" t="s">
        <v>149</v>
      </c>
      <c r="E157" s="300">
        <v>13</v>
      </c>
      <c r="F157" s="300">
        <f>E157*2</f>
        <v>26</v>
      </c>
      <c r="G157" s="15">
        <v>149</v>
      </c>
      <c r="I157" s="34"/>
      <c r="J157" s="34"/>
      <c r="K157" s="34"/>
      <c r="L157" s="34"/>
      <c r="M157" s="34"/>
    </row>
    <row r="158" spans="1:13" s="32" customFormat="1" ht="18" x14ac:dyDescent="0.2">
      <c r="A158" s="88">
        <v>153</v>
      </c>
      <c r="B158" s="46"/>
      <c r="C158" s="243" t="s">
        <v>434</v>
      </c>
      <c r="D158" s="118" t="s">
        <v>153</v>
      </c>
      <c r="E158" s="300">
        <v>13</v>
      </c>
      <c r="F158" s="300">
        <f>E158*2</f>
        <v>26</v>
      </c>
      <c r="G158" s="15">
        <v>149</v>
      </c>
      <c r="I158" s="34"/>
      <c r="J158" s="34"/>
      <c r="K158" s="34"/>
      <c r="L158" s="34"/>
      <c r="M158" s="34"/>
    </row>
    <row r="159" spans="1:13" s="32" customFormat="1" ht="18" x14ac:dyDescent="0.2">
      <c r="A159" s="88">
        <v>154</v>
      </c>
      <c r="B159" s="46"/>
      <c r="C159" s="243" t="s">
        <v>431</v>
      </c>
      <c r="D159" s="118" t="s">
        <v>414</v>
      </c>
      <c r="E159" s="300">
        <v>12</v>
      </c>
      <c r="F159" s="300">
        <f>E159*2</f>
        <v>24</v>
      </c>
      <c r="G159" s="15">
        <v>154</v>
      </c>
      <c r="I159" s="34"/>
      <c r="J159" s="34"/>
      <c r="K159" s="34"/>
      <c r="L159" s="34"/>
      <c r="M159" s="34"/>
    </row>
    <row r="160" spans="1:13" s="32" customFormat="1" ht="18" x14ac:dyDescent="0.2">
      <c r="A160" s="88">
        <v>155</v>
      </c>
      <c r="B160" s="46"/>
      <c r="C160" s="139" t="s">
        <v>201</v>
      </c>
      <c r="D160" s="118" t="s">
        <v>39</v>
      </c>
      <c r="E160" s="300">
        <v>12</v>
      </c>
      <c r="F160" s="300">
        <f>E160*2</f>
        <v>24</v>
      </c>
      <c r="G160" s="15">
        <v>154</v>
      </c>
      <c r="I160" s="34"/>
      <c r="J160" s="34"/>
      <c r="K160" s="34"/>
      <c r="L160" s="34"/>
      <c r="M160" s="34"/>
    </row>
    <row r="161" spans="1:13" s="32" customFormat="1" ht="18" x14ac:dyDescent="0.2">
      <c r="A161" s="88">
        <v>156</v>
      </c>
      <c r="B161" s="46"/>
      <c r="C161" s="139" t="s">
        <v>435</v>
      </c>
      <c r="D161" s="118" t="s">
        <v>30</v>
      </c>
      <c r="E161" s="300">
        <v>12</v>
      </c>
      <c r="F161" s="300">
        <f>E161*2</f>
        <v>24</v>
      </c>
      <c r="G161" s="15">
        <v>154</v>
      </c>
      <c r="I161" s="34"/>
      <c r="J161" s="34"/>
      <c r="K161" s="34"/>
      <c r="L161" s="34"/>
      <c r="M161" s="34"/>
    </row>
    <row r="162" spans="1:13" s="32" customFormat="1" ht="18" x14ac:dyDescent="0.2">
      <c r="A162" s="88">
        <v>157</v>
      </c>
      <c r="B162" s="46"/>
      <c r="C162" s="133" t="s">
        <v>231</v>
      </c>
      <c r="D162" s="118" t="s">
        <v>31</v>
      </c>
      <c r="E162" s="300">
        <v>12</v>
      </c>
      <c r="F162" s="300">
        <f>E162*2</f>
        <v>24</v>
      </c>
      <c r="G162" s="15">
        <v>154</v>
      </c>
      <c r="I162" s="34"/>
      <c r="J162" s="34"/>
      <c r="K162" s="34"/>
      <c r="L162" s="34"/>
      <c r="M162" s="34"/>
    </row>
    <row r="163" spans="1:13" s="32" customFormat="1" ht="18" x14ac:dyDescent="0.25">
      <c r="A163" s="88">
        <v>158</v>
      </c>
      <c r="B163" s="46"/>
      <c r="C163" s="136" t="s">
        <v>322</v>
      </c>
      <c r="D163" s="119" t="s">
        <v>43</v>
      </c>
      <c r="E163" s="300">
        <v>12</v>
      </c>
      <c r="F163" s="300">
        <f>E163*2</f>
        <v>24</v>
      </c>
      <c r="G163" s="15">
        <v>154</v>
      </c>
      <c r="I163" s="34"/>
      <c r="J163" s="34"/>
      <c r="K163" s="34"/>
      <c r="L163" s="34"/>
      <c r="M163" s="34"/>
    </row>
    <row r="164" spans="1:13" s="32" customFormat="1" ht="18" x14ac:dyDescent="0.2">
      <c r="A164" s="88">
        <v>159</v>
      </c>
      <c r="B164" s="46"/>
      <c r="C164" s="139" t="s">
        <v>279</v>
      </c>
      <c r="D164" s="118" t="s">
        <v>18</v>
      </c>
      <c r="E164" s="300">
        <v>12</v>
      </c>
      <c r="F164" s="300">
        <f>E164*2</f>
        <v>24</v>
      </c>
      <c r="G164" s="15">
        <v>154</v>
      </c>
      <c r="I164" s="34"/>
      <c r="J164" s="34"/>
      <c r="K164" s="34"/>
      <c r="L164" s="34"/>
      <c r="M164" s="34"/>
    </row>
    <row r="165" spans="1:13" s="32" customFormat="1" ht="18" x14ac:dyDescent="0.2">
      <c r="A165" s="88">
        <v>160</v>
      </c>
      <c r="B165" s="46"/>
      <c r="C165" s="139" t="s">
        <v>307</v>
      </c>
      <c r="D165" s="118" t="s">
        <v>17</v>
      </c>
      <c r="E165" s="300">
        <v>12</v>
      </c>
      <c r="F165" s="300">
        <f>E165*2</f>
        <v>24</v>
      </c>
      <c r="G165" s="15">
        <v>154</v>
      </c>
      <c r="I165" s="34"/>
      <c r="J165" s="34"/>
      <c r="K165" s="34"/>
      <c r="L165" s="34"/>
      <c r="M165" s="34"/>
    </row>
    <row r="166" spans="1:13" s="32" customFormat="1" ht="18" x14ac:dyDescent="0.2">
      <c r="A166" s="88">
        <v>161</v>
      </c>
      <c r="B166" s="46"/>
      <c r="C166" s="250" t="s">
        <v>326</v>
      </c>
      <c r="D166" s="118" t="s">
        <v>65</v>
      </c>
      <c r="E166" s="300">
        <v>12</v>
      </c>
      <c r="F166" s="300">
        <f>E166*2</f>
        <v>24</v>
      </c>
      <c r="G166" s="15">
        <v>154</v>
      </c>
      <c r="I166" s="34"/>
      <c r="J166" s="34"/>
      <c r="K166" s="34"/>
      <c r="L166" s="34"/>
      <c r="M166" s="34"/>
    </row>
    <row r="167" spans="1:13" s="32" customFormat="1" ht="18" x14ac:dyDescent="0.2">
      <c r="A167" s="88">
        <v>162</v>
      </c>
      <c r="B167" s="46"/>
      <c r="C167" s="139" t="s">
        <v>383</v>
      </c>
      <c r="D167" s="118" t="s">
        <v>19</v>
      </c>
      <c r="E167" s="300">
        <v>12</v>
      </c>
      <c r="F167" s="300">
        <f>E167*2</f>
        <v>24</v>
      </c>
      <c r="G167" s="15">
        <v>154</v>
      </c>
      <c r="I167" s="34"/>
      <c r="J167" s="34"/>
      <c r="K167" s="34"/>
      <c r="L167" s="34"/>
      <c r="M167" s="34"/>
    </row>
    <row r="168" spans="1:13" s="32" customFormat="1" ht="18" x14ac:dyDescent="0.2">
      <c r="A168" s="88">
        <v>163</v>
      </c>
      <c r="B168" s="122"/>
      <c r="C168" s="243" t="s">
        <v>160</v>
      </c>
      <c r="D168" s="118" t="s">
        <v>414</v>
      </c>
      <c r="E168" s="300">
        <v>11</v>
      </c>
      <c r="F168" s="300">
        <v>22</v>
      </c>
      <c r="G168" s="15">
        <v>163</v>
      </c>
      <c r="I168" s="34"/>
      <c r="J168" s="34"/>
      <c r="K168" s="34"/>
      <c r="L168" s="34"/>
      <c r="M168" s="34"/>
    </row>
    <row r="169" spans="1:13" s="32" customFormat="1" ht="18" x14ac:dyDescent="0.2">
      <c r="A169" s="88">
        <v>164</v>
      </c>
      <c r="B169" s="46"/>
      <c r="C169" s="243" t="s">
        <v>215</v>
      </c>
      <c r="D169" s="118" t="s">
        <v>41</v>
      </c>
      <c r="E169" s="300">
        <v>11</v>
      </c>
      <c r="F169" s="300">
        <f>E169*2</f>
        <v>22</v>
      </c>
      <c r="G169" s="15">
        <v>163</v>
      </c>
      <c r="I169" s="34"/>
      <c r="J169" s="34"/>
      <c r="K169" s="34"/>
      <c r="L169" s="34"/>
      <c r="M169" s="34"/>
    </row>
    <row r="170" spans="1:13" s="32" customFormat="1" ht="18" x14ac:dyDescent="0.2">
      <c r="A170" s="88">
        <v>165</v>
      </c>
      <c r="B170" s="46"/>
      <c r="C170" s="243" t="s">
        <v>258</v>
      </c>
      <c r="D170" s="118" t="s">
        <v>67</v>
      </c>
      <c r="E170" s="300">
        <v>11</v>
      </c>
      <c r="F170" s="300">
        <f>E170*2</f>
        <v>22</v>
      </c>
      <c r="G170" s="15">
        <v>163</v>
      </c>
      <c r="I170" s="34"/>
      <c r="J170" s="34"/>
      <c r="K170" s="34"/>
      <c r="L170" s="34"/>
      <c r="M170" s="34"/>
    </row>
    <row r="171" spans="1:13" s="32" customFormat="1" ht="18" x14ac:dyDescent="0.2">
      <c r="A171" s="88">
        <v>166</v>
      </c>
      <c r="B171" s="46"/>
      <c r="C171" s="243" t="s">
        <v>263</v>
      </c>
      <c r="D171" s="118" t="s">
        <v>67</v>
      </c>
      <c r="E171" s="300">
        <v>11</v>
      </c>
      <c r="F171" s="300">
        <v>22</v>
      </c>
      <c r="G171" s="15">
        <v>163</v>
      </c>
      <c r="I171" s="34"/>
      <c r="J171" s="34"/>
      <c r="K171" s="34"/>
      <c r="L171" s="34"/>
      <c r="M171" s="34"/>
    </row>
    <row r="172" spans="1:13" s="32" customFormat="1" ht="18" x14ac:dyDescent="0.2">
      <c r="A172" s="88">
        <v>167</v>
      </c>
      <c r="B172" s="46"/>
      <c r="C172" s="243" t="s">
        <v>286</v>
      </c>
      <c r="D172" s="118" t="s">
        <v>32</v>
      </c>
      <c r="E172" s="300">
        <v>11</v>
      </c>
      <c r="F172" s="300">
        <f>E172*2</f>
        <v>22</v>
      </c>
      <c r="G172" s="15">
        <v>163</v>
      </c>
      <c r="I172" s="34"/>
      <c r="J172" s="34"/>
      <c r="K172" s="34"/>
      <c r="L172" s="34"/>
      <c r="M172" s="34"/>
    </row>
    <row r="173" spans="1:13" s="32" customFormat="1" ht="18" x14ac:dyDescent="0.2">
      <c r="A173" s="88">
        <v>168</v>
      </c>
      <c r="B173" s="46"/>
      <c r="C173" s="243" t="s">
        <v>288</v>
      </c>
      <c r="D173" s="118" t="s">
        <v>32</v>
      </c>
      <c r="E173" s="300">
        <v>11</v>
      </c>
      <c r="F173" s="300">
        <f>E173*2</f>
        <v>22</v>
      </c>
      <c r="G173" s="15">
        <v>163</v>
      </c>
      <c r="I173" s="34"/>
      <c r="J173" s="34"/>
      <c r="K173" s="34"/>
      <c r="L173" s="34"/>
      <c r="M173" s="34"/>
    </row>
    <row r="174" spans="1:13" s="32" customFormat="1" ht="18" x14ac:dyDescent="0.2">
      <c r="A174" s="88">
        <v>169</v>
      </c>
      <c r="B174" s="46"/>
      <c r="C174" s="250" t="s">
        <v>409</v>
      </c>
      <c r="D174" s="118" t="s">
        <v>65</v>
      </c>
      <c r="E174" s="300">
        <v>11</v>
      </c>
      <c r="F174" s="300">
        <f>E174*2</f>
        <v>22</v>
      </c>
      <c r="G174" s="15">
        <v>163</v>
      </c>
      <c r="I174" s="34"/>
      <c r="J174" s="34"/>
      <c r="K174" s="34"/>
      <c r="L174" s="34"/>
      <c r="M174" s="34"/>
    </row>
    <row r="175" spans="1:13" s="32" customFormat="1" ht="18" x14ac:dyDescent="0.2">
      <c r="A175" s="88">
        <v>170</v>
      </c>
      <c r="B175" s="46" t="s">
        <v>44</v>
      </c>
      <c r="C175" s="262" t="s">
        <v>364</v>
      </c>
      <c r="D175" s="46" t="s">
        <v>415</v>
      </c>
      <c r="E175" s="300">
        <v>11</v>
      </c>
      <c r="F175" s="300">
        <f>E175*2</f>
        <v>22</v>
      </c>
      <c r="G175" s="15">
        <v>163</v>
      </c>
      <c r="I175" s="34"/>
      <c r="J175" s="34"/>
      <c r="K175" s="34"/>
      <c r="L175" s="34"/>
      <c r="M175" s="34"/>
    </row>
    <row r="176" spans="1:13" s="32" customFormat="1" ht="18" x14ac:dyDescent="0.2">
      <c r="A176" s="88">
        <v>171</v>
      </c>
      <c r="B176" s="46"/>
      <c r="C176" s="262" t="s">
        <v>359</v>
      </c>
      <c r="D176" s="46" t="s">
        <v>415</v>
      </c>
      <c r="E176" s="300">
        <v>11</v>
      </c>
      <c r="F176" s="300">
        <v>22</v>
      </c>
      <c r="G176" s="15">
        <v>163</v>
      </c>
      <c r="I176" s="34"/>
      <c r="J176" s="34"/>
      <c r="K176" s="34"/>
      <c r="L176" s="34"/>
      <c r="M176" s="34"/>
    </row>
    <row r="177" spans="1:13" s="32" customFormat="1" ht="18" x14ac:dyDescent="0.2">
      <c r="A177" s="88">
        <v>172</v>
      </c>
      <c r="B177" s="46"/>
      <c r="C177" s="256" t="s">
        <v>374</v>
      </c>
      <c r="D177" s="119" t="s">
        <v>152</v>
      </c>
      <c r="E177" s="300">
        <v>11</v>
      </c>
      <c r="F177" s="300">
        <f>E177*2</f>
        <v>22</v>
      </c>
      <c r="G177" s="15">
        <v>163</v>
      </c>
      <c r="I177" s="34"/>
      <c r="J177" s="34"/>
      <c r="K177" s="34"/>
      <c r="L177" s="34"/>
      <c r="M177" s="34"/>
    </row>
    <row r="178" spans="1:13" s="32" customFormat="1" ht="18" x14ac:dyDescent="0.2">
      <c r="A178" s="88">
        <v>173</v>
      </c>
      <c r="B178" s="46"/>
      <c r="C178" s="256" t="s">
        <v>389</v>
      </c>
      <c r="D178" s="118" t="s">
        <v>153</v>
      </c>
      <c r="E178" s="300">
        <v>11</v>
      </c>
      <c r="F178" s="300">
        <f>E178*2</f>
        <v>22</v>
      </c>
      <c r="G178" s="15">
        <v>163</v>
      </c>
      <c r="I178" s="34"/>
      <c r="J178" s="34"/>
      <c r="K178" s="34"/>
      <c r="L178" s="34"/>
      <c r="M178" s="34"/>
    </row>
    <row r="179" spans="1:13" s="32" customFormat="1" ht="18" x14ac:dyDescent="0.2">
      <c r="A179" s="88">
        <v>174</v>
      </c>
      <c r="B179" s="46"/>
      <c r="C179" s="253" t="s">
        <v>436</v>
      </c>
      <c r="D179" s="119" t="s">
        <v>38</v>
      </c>
      <c r="E179" s="300">
        <v>10</v>
      </c>
      <c r="F179" s="300">
        <f>E179*2</f>
        <v>20</v>
      </c>
      <c r="G179" s="15">
        <v>174</v>
      </c>
      <c r="I179" s="34"/>
      <c r="J179" s="34"/>
      <c r="K179" s="34"/>
      <c r="L179" s="34"/>
      <c r="M179" s="34"/>
    </row>
    <row r="180" spans="1:13" s="32" customFormat="1" ht="18" x14ac:dyDescent="0.2">
      <c r="A180" s="88">
        <v>175</v>
      </c>
      <c r="B180" s="46"/>
      <c r="C180" s="255" t="s">
        <v>225</v>
      </c>
      <c r="D180" s="118" t="s">
        <v>30</v>
      </c>
      <c r="E180" s="300">
        <v>10</v>
      </c>
      <c r="F180" s="300">
        <f>E180*2</f>
        <v>20</v>
      </c>
      <c r="G180" s="15">
        <v>174</v>
      </c>
      <c r="I180" s="34"/>
      <c r="J180" s="34"/>
      <c r="K180" s="34"/>
      <c r="L180" s="34"/>
      <c r="M180" s="34"/>
    </row>
    <row r="181" spans="1:13" s="32" customFormat="1" ht="18" x14ac:dyDescent="0.2">
      <c r="A181" s="88">
        <v>176</v>
      </c>
      <c r="B181" s="46"/>
      <c r="C181" s="139" t="s">
        <v>224</v>
      </c>
      <c r="D181" s="118" t="s">
        <v>30</v>
      </c>
      <c r="E181" s="300">
        <v>10</v>
      </c>
      <c r="F181" s="300">
        <f>E181*2</f>
        <v>20</v>
      </c>
      <c r="G181" s="15">
        <v>174</v>
      </c>
      <c r="I181" s="34"/>
      <c r="J181" s="34"/>
      <c r="K181" s="34"/>
      <c r="L181" s="34"/>
      <c r="M181" s="34"/>
    </row>
    <row r="182" spans="1:13" s="32" customFormat="1" ht="18" x14ac:dyDescent="0.2">
      <c r="A182" s="88">
        <v>177</v>
      </c>
      <c r="B182" s="46"/>
      <c r="C182" s="133" t="s">
        <v>437</v>
      </c>
      <c r="D182" s="118" t="s">
        <v>65</v>
      </c>
      <c r="E182" s="300">
        <v>10</v>
      </c>
      <c r="F182" s="300">
        <f>E182*2</f>
        <v>20</v>
      </c>
      <c r="G182" s="15">
        <v>174</v>
      </c>
      <c r="I182" s="34"/>
      <c r="J182" s="34"/>
      <c r="K182" s="34"/>
      <c r="L182" s="34"/>
      <c r="M182" s="34"/>
    </row>
    <row r="183" spans="1:13" s="32" customFormat="1" ht="18" x14ac:dyDescent="0.2">
      <c r="A183" s="88">
        <v>178</v>
      </c>
      <c r="B183" s="46"/>
      <c r="C183" s="262" t="s">
        <v>363</v>
      </c>
      <c r="D183" s="46" t="s">
        <v>415</v>
      </c>
      <c r="E183" s="300">
        <v>10</v>
      </c>
      <c r="F183" s="300">
        <f>E183*2</f>
        <v>20</v>
      </c>
      <c r="G183" s="15">
        <v>174</v>
      </c>
      <c r="I183" s="34"/>
      <c r="J183" s="34"/>
      <c r="K183" s="34"/>
      <c r="L183" s="34"/>
      <c r="M183" s="34"/>
    </row>
    <row r="184" spans="1:13" s="32" customFormat="1" ht="18" x14ac:dyDescent="0.2">
      <c r="A184" s="88">
        <v>179</v>
      </c>
      <c r="B184" s="46"/>
      <c r="C184" s="241" t="s">
        <v>371</v>
      </c>
      <c r="D184" s="344" t="s">
        <v>416</v>
      </c>
      <c r="E184" s="300">
        <v>10</v>
      </c>
      <c r="F184" s="300">
        <f>E184*2</f>
        <v>20</v>
      </c>
      <c r="G184" s="15">
        <v>174</v>
      </c>
      <c r="I184" s="34"/>
      <c r="J184" s="34"/>
      <c r="K184" s="34"/>
      <c r="L184" s="34"/>
      <c r="M184" s="34"/>
    </row>
    <row r="185" spans="1:13" s="32" customFormat="1" ht="18" x14ac:dyDescent="0.2">
      <c r="A185" s="88">
        <v>180</v>
      </c>
      <c r="B185" s="46"/>
      <c r="C185" s="250" t="s">
        <v>347</v>
      </c>
      <c r="D185" s="343" t="s">
        <v>74</v>
      </c>
      <c r="E185" s="300">
        <v>10</v>
      </c>
      <c r="F185" s="300">
        <f>E185*2</f>
        <v>20</v>
      </c>
      <c r="G185" s="15">
        <v>174</v>
      </c>
      <c r="I185" s="34"/>
      <c r="J185" s="34"/>
      <c r="K185" s="34"/>
      <c r="L185" s="34"/>
      <c r="M185" s="34"/>
    </row>
    <row r="186" spans="1:13" s="32" customFormat="1" ht="18" x14ac:dyDescent="0.2">
      <c r="A186" s="88">
        <v>181</v>
      </c>
      <c r="B186" s="46"/>
      <c r="C186" s="241" t="s">
        <v>249</v>
      </c>
      <c r="D186" s="127" t="s">
        <v>413</v>
      </c>
      <c r="E186" s="300">
        <v>9</v>
      </c>
      <c r="F186" s="300">
        <f>E186*2</f>
        <v>18</v>
      </c>
      <c r="G186" s="15">
        <v>181</v>
      </c>
      <c r="I186" s="34"/>
      <c r="J186" s="34"/>
      <c r="K186" s="34"/>
      <c r="L186" s="34"/>
      <c r="M186" s="34"/>
    </row>
    <row r="187" spans="1:13" s="32" customFormat="1" ht="18" x14ac:dyDescent="0.25">
      <c r="A187" s="88">
        <v>182</v>
      </c>
      <c r="B187" s="46"/>
      <c r="C187" s="140" t="s">
        <v>192</v>
      </c>
      <c r="D187" s="251" t="s">
        <v>37</v>
      </c>
      <c r="E187" s="300">
        <v>9</v>
      </c>
      <c r="F187" s="300">
        <f>E187*2</f>
        <v>18</v>
      </c>
      <c r="G187" s="15">
        <v>181</v>
      </c>
      <c r="I187" s="34"/>
      <c r="J187" s="34"/>
      <c r="K187" s="34"/>
      <c r="L187" s="34"/>
      <c r="M187" s="34"/>
    </row>
    <row r="188" spans="1:13" s="32" customFormat="1" ht="18" x14ac:dyDescent="0.2">
      <c r="A188" s="88">
        <v>183</v>
      </c>
      <c r="B188" s="46"/>
      <c r="C188" s="243" t="s">
        <v>214</v>
      </c>
      <c r="D188" s="118" t="s">
        <v>41</v>
      </c>
      <c r="E188" s="300">
        <v>9</v>
      </c>
      <c r="F188" s="300">
        <f>E188*2</f>
        <v>18</v>
      </c>
      <c r="G188" s="15">
        <v>181</v>
      </c>
      <c r="I188" s="34"/>
      <c r="J188" s="34"/>
      <c r="K188" s="34"/>
      <c r="L188" s="34"/>
      <c r="M188" s="34"/>
    </row>
    <row r="189" spans="1:13" s="32" customFormat="1" ht="18" x14ac:dyDescent="0.2">
      <c r="A189" s="88">
        <v>184</v>
      </c>
      <c r="B189" s="46"/>
      <c r="C189" s="133" t="s">
        <v>229</v>
      </c>
      <c r="D189" s="118" t="s">
        <v>31</v>
      </c>
      <c r="E189" s="300">
        <v>9</v>
      </c>
      <c r="F189" s="300">
        <f>E189*2</f>
        <v>18</v>
      </c>
      <c r="G189" s="15">
        <v>181</v>
      </c>
      <c r="I189" s="34"/>
      <c r="J189" s="34"/>
      <c r="K189" s="34"/>
      <c r="L189" s="34"/>
      <c r="M189" s="34"/>
    </row>
    <row r="190" spans="1:13" s="32" customFormat="1" ht="18" x14ac:dyDescent="0.2">
      <c r="A190" s="88">
        <v>185</v>
      </c>
      <c r="B190" s="46"/>
      <c r="C190" s="139" t="s">
        <v>278</v>
      </c>
      <c r="D190" s="118" t="s">
        <v>18</v>
      </c>
      <c r="E190" s="300">
        <v>9</v>
      </c>
      <c r="F190" s="300">
        <f>E190*2</f>
        <v>18</v>
      </c>
      <c r="G190" s="15">
        <v>181</v>
      </c>
      <c r="I190" s="34"/>
      <c r="J190" s="34"/>
      <c r="K190" s="34"/>
      <c r="L190" s="34"/>
      <c r="M190" s="34"/>
    </row>
    <row r="191" spans="1:13" s="32" customFormat="1" ht="18" x14ac:dyDescent="0.2">
      <c r="A191" s="88">
        <v>186</v>
      </c>
      <c r="B191" s="46"/>
      <c r="C191" s="243" t="s">
        <v>304</v>
      </c>
      <c r="D191" s="118" t="s">
        <v>151</v>
      </c>
      <c r="E191" s="300">
        <v>9</v>
      </c>
      <c r="F191" s="300">
        <f>E191*2</f>
        <v>18</v>
      </c>
      <c r="G191" s="15">
        <v>181</v>
      </c>
      <c r="I191" s="34"/>
      <c r="J191" s="34"/>
      <c r="K191" s="34"/>
      <c r="L191" s="34"/>
      <c r="M191" s="34"/>
    </row>
    <row r="192" spans="1:13" s="32" customFormat="1" ht="18" x14ac:dyDescent="0.2">
      <c r="A192" s="88">
        <v>187</v>
      </c>
      <c r="B192" s="46"/>
      <c r="C192" s="250" t="s">
        <v>346</v>
      </c>
      <c r="D192" s="343" t="s">
        <v>74</v>
      </c>
      <c r="E192" s="300">
        <v>9</v>
      </c>
      <c r="F192" s="300">
        <f>E192*2</f>
        <v>18</v>
      </c>
      <c r="G192" s="15">
        <v>181</v>
      </c>
      <c r="I192" s="34"/>
      <c r="J192" s="34"/>
      <c r="K192" s="34"/>
      <c r="L192" s="34"/>
      <c r="M192" s="34"/>
    </row>
    <row r="193" spans="1:13" s="32" customFormat="1" ht="18" x14ac:dyDescent="0.2">
      <c r="A193" s="88">
        <v>188</v>
      </c>
      <c r="B193" s="122"/>
      <c r="C193" s="256" t="s">
        <v>329</v>
      </c>
      <c r="D193" s="118" t="s">
        <v>76</v>
      </c>
      <c r="E193" s="300">
        <v>9</v>
      </c>
      <c r="F193" s="300">
        <f>E193*2</f>
        <v>18</v>
      </c>
      <c r="G193" s="15">
        <v>181</v>
      </c>
      <c r="I193" s="34"/>
      <c r="J193" s="34"/>
      <c r="K193" s="34"/>
      <c r="L193" s="34"/>
      <c r="M193" s="34"/>
    </row>
    <row r="194" spans="1:13" s="32" customFormat="1" ht="18" x14ac:dyDescent="0.2">
      <c r="A194" s="88">
        <v>189</v>
      </c>
      <c r="B194" s="46"/>
      <c r="C194" s="139" t="s">
        <v>197</v>
      </c>
      <c r="D194" s="119" t="s">
        <v>38</v>
      </c>
      <c r="E194" s="300">
        <v>8</v>
      </c>
      <c r="F194" s="300">
        <f>E194*2</f>
        <v>16</v>
      </c>
      <c r="G194" s="15">
        <v>189</v>
      </c>
      <c r="I194" s="34"/>
      <c r="J194" s="34"/>
      <c r="K194" s="34"/>
      <c r="L194" s="34"/>
      <c r="M194" s="34"/>
    </row>
    <row r="195" spans="1:13" s="32" customFormat="1" ht="18" x14ac:dyDescent="0.25">
      <c r="A195" s="88">
        <v>190</v>
      </c>
      <c r="B195" s="46"/>
      <c r="C195" s="136" t="s">
        <v>323</v>
      </c>
      <c r="D195" s="119" t="s">
        <v>43</v>
      </c>
      <c r="E195" s="300">
        <v>8</v>
      </c>
      <c r="F195" s="300">
        <f>E195*2</f>
        <v>16</v>
      </c>
      <c r="G195" s="15">
        <v>189</v>
      </c>
      <c r="I195" s="34"/>
      <c r="J195" s="34"/>
      <c r="K195" s="34"/>
      <c r="L195" s="34"/>
      <c r="M195" s="34"/>
    </row>
    <row r="196" spans="1:13" s="32" customFormat="1" ht="18" x14ac:dyDescent="0.2">
      <c r="A196" s="88">
        <v>191</v>
      </c>
      <c r="B196" s="46"/>
      <c r="C196" s="241" t="s">
        <v>432</v>
      </c>
      <c r="D196" s="344" t="s">
        <v>416</v>
      </c>
      <c r="E196" s="300">
        <v>8</v>
      </c>
      <c r="F196" s="300">
        <f>E196*2</f>
        <v>16</v>
      </c>
      <c r="G196" s="15">
        <v>189</v>
      </c>
      <c r="I196" s="34"/>
      <c r="J196" s="34"/>
      <c r="K196" s="34"/>
      <c r="L196" s="34"/>
      <c r="M196" s="34"/>
    </row>
    <row r="197" spans="1:13" s="32" customFormat="1" ht="18" x14ac:dyDescent="0.2">
      <c r="A197" s="88">
        <v>192</v>
      </c>
      <c r="B197" s="46"/>
      <c r="C197" s="139" t="s">
        <v>198</v>
      </c>
      <c r="D197" s="119" t="s">
        <v>38</v>
      </c>
      <c r="E197" s="300">
        <v>7</v>
      </c>
      <c r="F197" s="300">
        <f>E197*2</f>
        <v>14</v>
      </c>
      <c r="G197" s="15">
        <v>192</v>
      </c>
      <c r="I197" s="34"/>
      <c r="J197" s="34"/>
      <c r="K197" s="34"/>
      <c r="L197" s="34"/>
      <c r="M197" s="34"/>
    </row>
    <row r="198" spans="1:13" s="32" customFormat="1" ht="18" x14ac:dyDescent="0.2">
      <c r="A198" s="88">
        <v>193</v>
      </c>
      <c r="B198" s="46"/>
      <c r="C198" s="243" t="s">
        <v>221</v>
      </c>
      <c r="D198" s="118" t="s">
        <v>41</v>
      </c>
      <c r="E198" s="300">
        <v>7</v>
      </c>
      <c r="F198" s="300">
        <f>E198*2</f>
        <v>14</v>
      </c>
      <c r="G198" s="15">
        <v>192</v>
      </c>
      <c r="I198" s="34"/>
      <c r="J198" s="34"/>
      <c r="K198" s="34"/>
      <c r="L198" s="34"/>
      <c r="M198" s="34"/>
    </row>
    <row r="199" spans="1:13" s="32" customFormat="1" ht="18" x14ac:dyDescent="0.2">
      <c r="A199" s="88">
        <v>194</v>
      </c>
      <c r="B199" s="46"/>
      <c r="C199" s="139" t="s">
        <v>111</v>
      </c>
      <c r="D199" s="118" t="s">
        <v>30</v>
      </c>
      <c r="E199" s="300">
        <v>7</v>
      </c>
      <c r="F199" s="300">
        <v>14</v>
      </c>
      <c r="G199" s="15">
        <v>192</v>
      </c>
      <c r="I199" s="34"/>
      <c r="J199" s="34"/>
      <c r="K199" s="34"/>
      <c r="L199" s="34"/>
      <c r="M199" s="34"/>
    </row>
    <row r="200" spans="1:13" s="32" customFormat="1" ht="18" x14ac:dyDescent="0.2">
      <c r="A200" s="88">
        <v>195</v>
      </c>
      <c r="B200" s="46"/>
      <c r="C200" s="243" t="s">
        <v>421</v>
      </c>
      <c r="D200" s="118" t="s">
        <v>32</v>
      </c>
      <c r="E200" s="300">
        <v>7</v>
      </c>
      <c r="F200" s="300">
        <v>14</v>
      </c>
      <c r="G200" s="15">
        <v>192</v>
      </c>
      <c r="I200" s="34"/>
      <c r="J200" s="34"/>
      <c r="K200" s="34"/>
      <c r="L200" s="34"/>
      <c r="M200" s="34"/>
    </row>
    <row r="201" spans="1:13" s="32" customFormat="1" ht="18" x14ac:dyDescent="0.2">
      <c r="A201" s="88">
        <v>196</v>
      </c>
      <c r="B201" s="46"/>
      <c r="C201" s="253" t="s">
        <v>100</v>
      </c>
      <c r="D201" s="119" t="s">
        <v>38</v>
      </c>
      <c r="E201" s="300">
        <v>6</v>
      </c>
      <c r="F201" s="300">
        <f>E201*2</f>
        <v>12</v>
      </c>
      <c r="G201" s="15">
        <v>196</v>
      </c>
      <c r="I201" s="34"/>
      <c r="J201" s="34"/>
      <c r="K201" s="34"/>
      <c r="L201" s="34"/>
      <c r="M201" s="34"/>
    </row>
    <row r="202" spans="1:13" s="32" customFormat="1" ht="18" x14ac:dyDescent="0.25">
      <c r="A202" s="88">
        <v>197</v>
      </c>
      <c r="B202" s="46"/>
      <c r="C202" s="136" t="s">
        <v>324</v>
      </c>
      <c r="D202" s="119" t="s">
        <v>43</v>
      </c>
      <c r="E202" s="300">
        <v>6</v>
      </c>
      <c r="F202" s="300">
        <f>E202*2</f>
        <v>12</v>
      </c>
      <c r="G202" s="15">
        <v>196</v>
      </c>
      <c r="I202" s="34"/>
      <c r="J202" s="34"/>
      <c r="K202" s="34"/>
      <c r="L202" s="34"/>
      <c r="M202" s="34"/>
    </row>
    <row r="203" spans="1:13" s="32" customFormat="1" ht="18" x14ac:dyDescent="0.2">
      <c r="A203" s="88">
        <v>198</v>
      </c>
      <c r="B203" s="46"/>
      <c r="C203" s="243" t="s">
        <v>305</v>
      </c>
      <c r="D203" s="118" t="s">
        <v>151</v>
      </c>
      <c r="E203" s="300">
        <v>6</v>
      </c>
      <c r="F203" s="300">
        <f>E203*2</f>
        <v>12</v>
      </c>
      <c r="G203" s="15">
        <v>196</v>
      </c>
      <c r="I203" s="34"/>
      <c r="J203" s="34"/>
      <c r="K203" s="34"/>
      <c r="L203" s="34"/>
      <c r="M203" s="34"/>
    </row>
    <row r="204" spans="1:13" s="32" customFormat="1" ht="18" x14ac:dyDescent="0.2">
      <c r="A204" s="88">
        <v>199</v>
      </c>
      <c r="B204" s="46"/>
      <c r="C204" s="250" t="s">
        <v>325</v>
      </c>
      <c r="D204" s="118" t="s">
        <v>65</v>
      </c>
      <c r="E204" s="300">
        <v>6</v>
      </c>
      <c r="F204" s="300">
        <f>E204*2</f>
        <v>12</v>
      </c>
      <c r="G204" s="15">
        <v>196</v>
      </c>
      <c r="I204" s="34"/>
      <c r="J204" s="34"/>
      <c r="K204" s="34"/>
      <c r="L204" s="34"/>
      <c r="M204" s="34"/>
    </row>
    <row r="205" spans="1:13" s="32" customFormat="1" ht="18" x14ac:dyDescent="0.2">
      <c r="A205" s="88">
        <v>200</v>
      </c>
      <c r="B205" s="46"/>
      <c r="C205" s="250" t="s">
        <v>405</v>
      </c>
      <c r="D205" s="118" t="s">
        <v>65</v>
      </c>
      <c r="E205" s="300">
        <v>6</v>
      </c>
      <c r="F205" s="300">
        <f>E205*2</f>
        <v>12</v>
      </c>
      <c r="G205" s="15">
        <v>196</v>
      </c>
      <c r="I205" s="34"/>
      <c r="J205" s="34"/>
      <c r="K205" s="34"/>
      <c r="L205" s="34"/>
      <c r="M205" s="34"/>
    </row>
    <row r="206" spans="1:13" s="32" customFormat="1" ht="18" x14ac:dyDescent="0.2">
      <c r="A206" s="88">
        <v>201</v>
      </c>
      <c r="B206" s="46"/>
      <c r="C206" s="139" t="s">
        <v>384</v>
      </c>
      <c r="D206" s="118" t="s">
        <v>19</v>
      </c>
      <c r="E206" s="300">
        <v>6</v>
      </c>
      <c r="F206" s="300">
        <f>E206*2</f>
        <v>12</v>
      </c>
      <c r="G206" s="15">
        <v>196</v>
      </c>
      <c r="I206" s="34"/>
      <c r="J206" s="34"/>
      <c r="K206" s="34"/>
      <c r="L206" s="34"/>
      <c r="M206" s="34"/>
    </row>
    <row r="207" spans="1:13" s="32" customFormat="1" ht="18" x14ac:dyDescent="0.2">
      <c r="A207" s="88">
        <v>202</v>
      </c>
      <c r="B207" s="46"/>
      <c r="C207" s="241" t="s">
        <v>253</v>
      </c>
      <c r="D207" s="127" t="s">
        <v>413</v>
      </c>
      <c r="E207" s="300">
        <v>5</v>
      </c>
      <c r="F207" s="300">
        <f>E207*2</f>
        <v>10</v>
      </c>
      <c r="G207" s="15">
        <v>202</v>
      </c>
      <c r="I207" s="34"/>
      <c r="J207" s="34"/>
      <c r="K207" s="34"/>
      <c r="L207" s="34"/>
      <c r="M207" s="34"/>
    </row>
    <row r="208" spans="1:13" s="32" customFormat="1" ht="18" x14ac:dyDescent="0.2">
      <c r="A208" s="88">
        <v>203</v>
      </c>
      <c r="B208" s="46"/>
      <c r="C208" s="133" t="s">
        <v>187</v>
      </c>
      <c r="D208" s="251" t="s">
        <v>37</v>
      </c>
      <c r="E208" s="300">
        <v>5</v>
      </c>
      <c r="F208" s="300">
        <f>E208*2</f>
        <v>10</v>
      </c>
      <c r="G208" s="15">
        <v>202</v>
      </c>
      <c r="I208" s="34"/>
      <c r="J208" s="34"/>
      <c r="K208" s="34"/>
      <c r="L208" s="34"/>
      <c r="M208" s="34"/>
    </row>
    <row r="209" spans="1:13" s="32" customFormat="1" ht="18" x14ac:dyDescent="0.2">
      <c r="A209" s="88">
        <v>204</v>
      </c>
      <c r="B209" s="46"/>
      <c r="C209" s="243" t="s">
        <v>220</v>
      </c>
      <c r="D209" s="118" t="s">
        <v>41</v>
      </c>
      <c r="E209" s="300">
        <v>5</v>
      </c>
      <c r="F209" s="300">
        <f>E209*2</f>
        <v>10</v>
      </c>
      <c r="G209" s="15">
        <v>202</v>
      </c>
      <c r="I209" s="34"/>
      <c r="J209" s="34"/>
      <c r="K209" s="34"/>
      <c r="L209" s="34"/>
      <c r="M209" s="34"/>
    </row>
    <row r="210" spans="1:13" s="32" customFormat="1" ht="18" x14ac:dyDescent="0.2">
      <c r="A210" s="88">
        <v>205</v>
      </c>
      <c r="B210" s="46"/>
      <c r="C210" s="133" t="s">
        <v>232</v>
      </c>
      <c r="D210" s="118" t="s">
        <v>31</v>
      </c>
      <c r="E210" s="300">
        <v>5</v>
      </c>
      <c r="F210" s="300">
        <v>10</v>
      </c>
      <c r="G210" s="15">
        <v>202</v>
      </c>
      <c r="I210" s="34"/>
      <c r="J210" s="34"/>
      <c r="K210" s="34"/>
      <c r="L210" s="34"/>
      <c r="M210" s="34"/>
    </row>
    <row r="211" spans="1:13" s="32" customFormat="1" ht="18" x14ac:dyDescent="0.2">
      <c r="A211" s="88">
        <v>206</v>
      </c>
      <c r="B211" s="46"/>
      <c r="C211" s="139" t="s">
        <v>282</v>
      </c>
      <c r="D211" s="118" t="s">
        <v>18</v>
      </c>
      <c r="E211" s="300">
        <v>5</v>
      </c>
      <c r="F211" s="300">
        <f>E211*2</f>
        <v>10</v>
      </c>
      <c r="G211" s="15">
        <v>202</v>
      </c>
      <c r="I211" s="34"/>
      <c r="J211" s="34"/>
      <c r="K211" s="34"/>
      <c r="L211" s="34"/>
      <c r="M211" s="34"/>
    </row>
    <row r="212" spans="1:13" s="32" customFormat="1" ht="18" x14ac:dyDescent="0.2">
      <c r="A212" s="88">
        <v>207</v>
      </c>
      <c r="B212" s="46"/>
      <c r="C212" s="256" t="s">
        <v>295</v>
      </c>
      <c r="D212" s="118" t="s">
        <v>150</v>
      </c>
      <c r="E212" s="300">
        <v>5</v>
      </c>
      <c r="F212" s="300">
        <f>E212*2</f>
        <v>10</v>
      </c>
      <c r="G212" s="15">
        <v>202</v>
      </c>
      <c r="I212" s="34"/>
      <c r="J212" s="34"/>
      <c r="K212" s="34"/>
      <c r="L212" s="34"/>
      <c r="M212" s="34"/>
    </row>
    <row r="213" spans="1:13" s="32" customFormat="1" ht="18" x14ac:dyDescent="0.2">
      <c r="A213" s="88">
        <v>208</v>
      </c>
      <c r="B213" s="46"/>
      <c r="C213" s="243" t="s">
        <v>302</v>
      </c>
      <c r="D213" s="118" t="s">
        <v>151</v>
      </c>
      <c r="E213" s="300">
        <v>5</v>
      </c>
      <c r="F213" s="300">
        <f>E213*2</f>
        <v>10</v>
      </c>
      <c r="G213" s="15">
        <v>202</v>
      </c>
      <c r="I213" s="34"/>
      <c r="J213" s="34"/>
      <c r="K213" s="34"/>
      <c r="L213" s="34"/>
      <c r="M213" s="34"/>
    </row>
    <row r="214" spans="1:13" s="32" customFormat="1" ht="18" x14ac:dyDescent="0.2">
      <c r="A214" s="88">
        <v>209</v>
      </c>
      <c r="B214" s="46"/>
      <c r="C214" s="241" t="s">
        <v>370</v>
      </c>
      <c r="D214" s="344" t="s">
        <v>416</v>
      </c>
      <c r="E214" s="300">
        <v>5</v>
      </c>
      <c r="F214" s="300">
        <f>E214*2</f>
        <v>10</v>
      </c>
      <c r="G214" s="15">
        <v>202</v>
      </c>
      <c r="I214" s="34"/>
      <c r="J214" s="34"/>
      <c r="K214" s="34"/>
      <c r="L214" s="34"/>
      <c r="M214" s="34"/>
    </row>
    <row r="215" spans="1:13" s="32" customFormat="1" ht="18" x14ac:dyDescent="0.2">
      <c r="A215" s="88">
        <v>210</v>
      </c>
      <c r="B215" s="46"/>
      <c r="C215" s="139" t="s">
        <v>410</v>
      </c>
      <c r="D215" s="118" t="s">
        <v>19</v>
      </c>
      <c r="E215" s="300">
        <v>5</v>
      </c>
      <c r="F215" s="300">
        <f>E215*2</f>
        <v>10</v>
      </c>
      <c r="G215" s="15">
        <v>202</v>
      </c>
      <c r="I215" s="34"/>
      <c r="J215" s="34"/>
      <c r="K215" s="34"/>
      <c r="L215" s="34"/>
      <c r="M215" s="34"/>
    </row>
    <row r="216" spans="1:13" s="32" customFormat="1" ht="18" x14ac:dyDescent="0.2">
      <c r="A216" s="88">
        <v>211</v>
      </c>
      <c r="B216" s="46"/>
      <c r="C216" s="139" t="s">
        <v>382</v>
      </c>
      <c r="D216" s="118" t="s">
        <v>19</v>
      </c>
      <c r="E216" s="300">
        <v>5</v>
      </c>
      <c r="F216" s="300">
        <f>E216*2</f>
        <v>10</v>
      </c>
      <c r="G216" s="15">
        <v>202</v>
      </c>
      <c r="I216" s="34"/>
      <c r="J216" s="34"/>
      <c r="K216" s="34"/>
      <c r="L216" s="34"/>
      <c r="M216" s="34"/>
    </row>
    <row r="217" spans="1:13" s="32" customFormat="1" ht="18" x14ac:dyDescent="0.2">
      <c r="A217" s="88">
        <v>212</v>
      </c>
      <c r="B217" s="46"/>
      <c r="C217" s="243" t="s">
        <v>388</v>
      </c>
      <c r="D217" s="118" t="s">
        <v>153</v>
      </c>
      <c r="E217" s="300">
        <v>5</v>
      </c>
      <c r="F217" s="300">
        <f>E217*2</f>
        <v>10</v>
      </c>
      <c r="G217" s="15">
        <v>202</v>
      </c>
      <c r="I217" s="34"/>
      <c r="J217" s="34"/>
      <c r="K217" s="34"/>
      <c r="L217" s="34"/>
      <c r="M217" s="34"/>
    </row>
    <row r="218" spans="1:13" s="32" customFormat="1" ht="18" x14ac:dyDescent="0.25">
      <c r="A218" s="88">
        <v>213</v>
      </c>
      <c r="B218" s="46"/>
      <c r="C218" s="136" t="s">
        <v>392</v>
      </c>
      <c r="D218" s="118" t="s">
        <v>78</v>
      </c>
      <c r="E218" s="300">
        <v>5</v>
      </c>
      <c r="F218" s="300">
        <f>E218*2</f>
        <v>10</v>
      </c>
      <c r="G218" s="15">
        <v>202</v>
      </c>
      <c r="I218" s="34"/>
      <c r="J218" s="34"/>
      <c r="K218" s="34"/>
      <c r="L218" s="34"/>
      <c r="M218" s="34"/>
    </row>
    <row r="219" spans="1:13" s="32" customFormat="1" ht="18" x14ac:dyDescent="0.2">
      <c r="A219" s="88">
        <v>214</v>
      </c>
      <c r="B219" s="46"/>
      <c r="C219" s="243" t="s">
        <v>354</v>
      </c>
      <c r="D219" s="118" t="s">
        <v>27</v>
      </c>
      <c r="E219" s="300">
        <v>5</v>
      </c>
      <c r="F219" s="300">
        <v>10</v>
      </c>
      <c r="G219" s="15">
        <v>202</v>
      </c>
      <c r="I219" s="34"/>
      <c r="J219" s="34"/>
      <c r="K219" s="34"/>
      <c r="L219" s="34"/>
      <c r="M219" s="34"/>
    </row>
    <row r="220" spans="1:13" s="32" customFormat="1" ht="18" x14ac:dyDescent="0.2">
      <c r="A220" s="88">
        <v>215</v>
      </c>
      <c r="B220" s="46"/>
      <c r="C220" s="241" t="s">
        <v>254</v>
      </c>
      <c r="D220" s="127" t="s">
        <v>413</v>
      </c>
      <c r="E220" s="300">
        <v>4</v>
      </c>
      <c r="F220" s="300">
        <f>E220*2</f>
        <v>8</v>
      </c>
      <c r="G220" s="15">
        <v>215</v>
      </c>
      <c r="I220" s="34"/>
      <c r="J220" s="34"/>
      <c r="K220" s="34"/>
      <c r="L220" s="34"/>
      <c r="M220" s="34"/>
    </row>
    <row r="221" spans="1:13" s="32" customFormat="1" ht="18" x14ac:dyDescent="0.25">
      <c r="A221" s="88">
        <v>216</v>
      </c>
      <c r="B221" s="46"/>
      <c r="C221" s="140" t="s">
        <v>188</v>
      </c>
      <c r="D221" s="251" t="s">
        <v>37</v>
      </c>
      <c r="E221" s="300">
        <v>4</v>
      </c>
      <c r="F221" s="300">
        <f>E221*2</f>
        <v>8</v>
      </c>
      <c r="G221" s="15">
        <v>215</v>
      </c>
      <c r="I221" s="34"/>
      <c r="J221" s="34"/>
      <c r="K221" s="34"/>
      <c r="L221" s="34"/>
      <c r="M221" s="34"/>
    </row>
    <row r="222" spans="1:13" s="32" customFormat="1" ht="18" x14ac:dyDescent="0.2">
      <c r="A222" s="88">
        <v>217</v>
      </c>
      <c r="B222" s="46"/>
      <c r="C222" s="243" t="s">
        <v>217</v>
      </c>
      <c r="D222" s="118" t="s">
        <v>41</v>
      </c>
      <c r="E222" s="300">
        <v>4</v>
      </c>
      <c r="F222" s="300">
        <v>8</v>
      </c>
      <c r="G222" s="15">
        <v>215</v>
      </c>
      <c r="I222" s="34"/>
      <c r="J222" s="34"/>
      <c r="K222" s="34"/>
      <c r="L222" s="34"/>
      <c r="M222" s="34"/>
    </row>
    <row r="223" spans="1:13" s="32" customFormat="1" ht="18" x14ac:dyDescent="0.25">
      <c r="A223" s="88">
        <v>218</v>
      </c>
      <c r="B223" s="46"/>
      <c r="C223" s="136" t="s">
        <v>245</v>
      </c>
      <c r="D223" s="118" t="s">
        <v>149</v>
      </c>
      <c r="E223" s="300">
        <v>4</v>
      </c>
      <c r="F223" s="300">
        <v>8</v>
      </c>
      <c r="G223" s="15">
        <v>215</v>
      </c>
      <c r="I223" s="34"/>
      <c r="J223" s="34"/>
      <c r="K223" s="34"/>
      <c r="L223" s="34"/>
      <c r="M223" s="34"/>
    </row>
    <row r="224" spans="1:13" s="32" customFormat="1" ht="18" x14ac:dyDescent="0.25">
      <c r="A224" s="88">
        <v>219</v>
      </c>
      <c r="B224" s="46"/>
      <c r="C224" s="136" t="s">
        <v>247</v>
      </c>
      <c r="D224" s="118" t="s">
        <v>149</v>
      </c>
      <c r="E224" s="300">
        <v>4</v>
      </c>
      <c r="F224" s="300">
        <f>E224*2</f>
        <v>8</v>
      </c>
      <c r="G224" s="15">
        <v>215</v>
      </c>
      <c r="I224" s="34"/>
      <c r="J224" s="34"/>
      <c r="K224" s="34"/>
      <c r="L224" s="34"/>
      <c r="M224" s="34"/>
    </row>
    <row r="225" spans="1:13" s="32" customFormat="1" ht="18" x14ac:dyDescent="0.25">
      <c r="A225" s="88">
        <v>220</v>
      </c>
      <c r="B225" s="46"/>
      <c r="C225" s="136" t="s">
        <v>319</v>
      </c>
      <c r="D225" s="119" t="s">
        <v>43</v>
      </c>
      <c r="E225" s="300">
        <v>4</v>
      </c>
      <c r="F225" s="300">
        <f>E225*2</f>
        <v>8</v>
      </c>
      <c r="G225" s="15">
        <v>215</v>
      </c>
      <c r="I225" s="34"/>
      <c r="J225" s="34"/>
      <c r="K225" s="34"/>
      <c r="L225" s="34"/>
      <c r="M225" s="34"/>
    </row>
    <row r="226" spans="1:13" s="32" customFormat="1" ht="18" x14ac:dyDescent="0.2">
      <c r="A226" s="88">
        <v>221</v>
      </c>
      <c r="B226" s="46"/>
      <c r="C226" s="139" t="s">
        <v>281</v>
      </c>
      <c r="D226" s="118" t="s">
        <v>18</v>
      </c>
      <c r="E226" s="300">
        <v>4</v>
      </c>
      <c r="F226" s="300">
        <f>E226*2</f>
        <v>8</v>
      </c>
      <c r="G226" s="15">
        <v>215</v>
      </c>
      <c r="I226" s="34"/>
      <c r="J226" s="34"/>
      <c r="K226" s="34"/>
      <c r="L226" s="34"/>
      <c r="M226" s="34"/>
    </row>
    <row r="227" spans="1:13" s="32" customFormat="1" ht="18" x14ac:dyDescent="0.2">
      <c r="A227" s="88">
        <v>222</v>
      </c>
      <c r="B227" s="46"/>
      <c r="C227" s="250" t="s">
        <v>408</v>
      </c>
      <c r="D227" s="118" t="s">
        <v>65</v>
      </c>
      <c r="E227" s="300">
        <v>4</v>
      </c>
      <c r="F227" s="300">
        <v>8</v>
      </c>
      <c r="G227" s="15">
        <v>215</v>
      </c>
      <c r="I227" s="34"/>
      <c r="J227" s="34"/>
      <c r="K227" s="34"/>
      <c r="L227" s="34"/>
      <c r="M227" s="34"/>
    </row>
    <row r="228" spans="1:13" s="32" customFormat="1" ht="18" x14ac:dyDescent="0.2">
      <c r="A228" s="88">
        <v>223</v>
      </c>
      <c r="B228" s="46"/>
      <c r="C228" s="256" t="s">
        <v>385</v>
      </c>
      <c r="D228" s="118" t="s">
        <v>153</v>
      </c>
      <c r="E228" s="300">
        <v>4</v>
      </c>
      <c r="F228" s="300">
        <f>E228*2</f>
        <v>8</v>
      </c>
      <c r="G228" s="15">
        <v>215</v>
      </c>
      <c r="I228" s="34"/>
      <c r="J228" s="34"/>
      <c r="K228" s="34"/>
      <c r="L228" s="34"/>
      <c r="M228" s="34"/>
    </row>
    <row r="229" spans="1:13" s="32" customFormat="1" ht="18" x14ac:dyDescent="0.2">
      <c r="A229" s="88">
        <v>224</v>
      </c>
      <c r="B229" s="46"/>
      <c r="C229" s="256" t="s">
        <v>333</v>
      </c>
      <c r="D229" s="118" t="s">
        <v>76</v>
      </c>
      <c r="E229" s="300">
        <v>4</v>
      </c>
      <c r="F229" s="300">
        <f>E229*2</f>
        <v>8</v>
      </c>
      <c r="G229" s="15">
        <v>215</v>
      </c>
      <c r="I229" s="34"/>
      <c r="J229" s="34"/>
      <c r="K229" s="34"/>
      <c r="L229" s="34"/>
      <c r="M229" s="34"/>
    </row>
    <row r="230" spans="1:13" s="32" customFormat="1" ht="18" x14ac:dyDescent="0.2">
      <c r="A230" s="88">
        <v>225</v>
      </c>
      <c r="B230" s="46"/>
      <c r="C230" s="256" t="s">
        <v>334</v>
      </c>
      <c r="D230" s="118" t="s">
        <v>76</v>
      </c>
      <c r="E230" s="300">
        <v>4</v>
      </c>
      <c r="F230" s="300">
        <f>E230*2</f>
        <v>8</v>
      </c>
      <c r="G230" s="15">
        <v>215</v>
      </c>
      <c r="I230" s="34"/>
      <c r="J230" s="34"/>
      <c r="K230" s="34"/>
      <c r="L230" s="34"/>
      <c r="M230" s="34"/>
    </row>
    <row r="231" spans="1:13" s="32" customFormat="1" ht="18" x14ac:dyDescent="0.2">
      <c r="A231" s="88">
        <v>226</v>
      </c>
      <c r="B231" s="46" t="s">
        <v>44</v>
      </c>
      <c r="C231" s="241" t="s">
        <v>251</v>
      </c>
      <c r="D231" s="127" t="s">
        <v>413</v>
      </c>
      <c r="E231" s="300">
        <v>3</v>
      </c>
      <c r="F231" s="300">
        <f>E231*2</f>
        <v>6</v>
      </c>
      <c r="G231" s="15">
        <v>226</v>
      </c>
      <c r="I231" s="34"/>
      <c r="J231" s="34"/>
      <c r="K231" s="34"/>
      <c r="L231" s="34"/>
      <c r="M231" s="34"/>
    </row>
    <row r="232" spans="1:13" s="32" customFormat="1" ht="18" x14ac:dyDescent="0.25">
      <c r="A232" s="88">
        <v>227</v>
      </c>
      <c r="B232" s="46"/>
      <c r="C232" s="140" t="s">
        <v>98</v>
      </c>
      <c r="D232" s="251" t="s">
        <v>37</v>
      </c>
      <c r="E232" s="300">
        <v>3</v>
      </c>
      <c r="F232" s="300">
        <f>E232*2</f>
        <v>6</v>
      </c>
      <c r="G232" s="15">
        <v>226</v>
      </c>
      <c r="I232" s="34"/>
      <c r="J232" s="34"/>
      <c r="K232" s="34"/>
      <c r="L232" s="34"/>
      <c r="M232" s="34"/>
    </row>
    <row r="233" spans="1:13" s="32" customFormat="1" ht="18" x14ac:dyDescent="0.2">
      <c r="A233" s="88">
        <v>228</v>
      </c>
      <c r="B233" s="46"/>
      <c r="C233" s="256" t="s">
        <v>297</v>
      </c>
      <c r="D233" s="118" t="s">
        <v>150</v>
      </c>
      <c r="E233" s="300">
        <v>3</v>
      </c>
      <c r="F233" s="300">
        <v>6</v>
      </c>
      <c r="G233" s="15">
        <v>226</v>
      </c>
      <c r="I233" s="34"/>
      <c r="J233" s="34"/>
      <c r="K233" s="34"/>
      <c r="L233" s="34"/>
      <c r="M233" s="34"/>
    </row>
    <row r="234" spans="1:13" s="32" customFormat="1" ht="18" x14ac:dyDescent="0.2">
      <c r="A234" s="88">
        <v>229</v>
      </c>
      <c r="B234" s="46"/>
      <c r="C234" s="241" t="s">
        <v>369</v>
      </c>
      <c r="D234" s="344" t="s">
        <v>416</v>
      </c>
      <c r="E234" s="300">
        <v>3</v>
      </c>
      <c r="F234" s="300">
        <f>E234*2</f>
        <v>6</v>
      </c>
      <c r="G234" s="15">
        <v>226</v>
      </c>
      <c r="I234" s="34"/>
      <c r="J234" s="34"/>
      <c r="K234" s="34"/>
      <c r="L234" s="34"/>
      <c r="M234" s="34"/>
    </row>
    <row r="235" spans="1:13" s="32" customFormat="1" ht="18" x14ac:dyDescent="0.2">
      <c r="A235" s="88">
        <v>230</v>
      </c>
      <c r="B235" s="46"/>
      <c r="C235" s="241" t="s">
        <v>367</v>
      </c>
      <c r="D235" s="344" t="s">
        <v>416</v>
      </c>
      <c r="E235" s="300">
        <v>3</v>
      </c>
      <c r="F235" s="300">
        <f>E235*2</f>
        <v>6</v>
      </c>
      <c r="G235" s="15">
        <v>226</v>
      </c>
      <c r="I235" s="34"/>
      <c r="J235" s="34"/>
      <c r="K235" s="34"/>
      <c r="L235" s="34"/>
      <c r="M235" s="34"/>
    </row>
    <row r="236" spans="1:13" s="32" customFormat="1" ht="18" x14ac:dyDescent="0.2">
      <c r="A236" s="88">
        <v>231</v>
      </c>
      <c r="B236" s="46"/>
      <c r="C236" s="256" t="s">
        <v>331</v>
      </c>
      <c r="D236" s="118" t="s">
        <v>76</v>
      </c>
      <c r="E236" s="300">
        <v>3</v>
      </c>
      <c r="F236" s="300">
        <f>E236*2</f>
        <v>6</v>
      </c>
      <c r="G236" s="15">
        <v>226</v>
      </c>
      <c r="I236" s="34"/>
      <c r="J236" s="34"/>
      <c r="K236" s="34"/>
      <c r="L236" s="34"/>
      <c r="M236" s="34"/>
    </row>
    <row r="237" spans="1:13" s="32" customFormat="1" ht="18" x14ac:dyDescent="0.25">
      <c r="A237" s="88">
        <v>232</v>
      </c>
      <c r="B237" s="46"/>
      <c r="C237" s="140" t="s">
        <v>190</v>
      </c>
      <c r="D237" s="251" t="s">
        <v>37</v>
      </c>
      <c r="E237" s="300">
        <v>2</v>
      </c>
      <c r="F237" s="300">
        <f>E237*2</f>
        <v>4</v>
      </c>
      <c r="G237" s="15">
        <v>232</v>
      </c>
      <c r="I237" s="34"/>
      <c r="J237" s="34"/>
      <c r="K237" s="34"/>
      <c r="L237" s="34"/>
      <c r="M237" s="34"/>
    </row>
    <row r="238" spans="1:13" s="32" customFormat="1" ht="18" x14ac:dyDescent="0.2">
      <c r="A238" s="88">
        <v>233</v>
      </c>
      <c r="B238" s="46"/>
      <c r="C238" s="139" t="s">
        <v>195</v>
      </c>
      <c r="D238" s="119" t="s">
        <v>38</v>
      </c>
      <c r="E238" s="300">
        <v>2</v>
      </c>
      <c r="F238" s="300">
        <v>4</v>
      </c>
      <c r="G238" s="15">
        <v>232</v>
      </c>
      <c r="I238" s="34"/>
      <c r="J238" s="34"/>
      <c r="K238" s="34"/>
      <c r="L238" s="34"/>
      <c r="M238" s="34"/>
    </row>
    <row r="239" spans="1:13" s="32" customFormat="1" ht="18" x14ac:dyDescent="0.2">
      <c r="A239" s="88">
        <v>234</v>
      </c>
      <c r="B239" s="46"/>
      <c r="C239" s="139" t="s">
        <v>205</v>
      </c>
      <c r="D239" s="118" t="s">
        <v>39</v>
      </c>
      <c r="E239" s="300">
        <v>2</v>
      </c>
      <c r="F239" s="300">
        <f>E239*2</f>
        <v>4</v>
      </c>
      <c r="G239" s="15">
        <v>232</v>
      </c>
      <c r="I239" s="34"/>
      <c r="J239" s="34"/>
      <c r="K239" s="34"/>
      <c r="L239" s="34"/>
      <c r="M239" s="34"/>
    </row>
    <row r="240" spans="1:13" s="32" customFormat="1" ht="18" x14ac:dyDescent="0.2">
      <c r="A240" s="88">
        <v>235</v>
      </c>
      <c r="B240" s="46"/>
      <c r="C240" s="243" t="s">
        <v>387</v>
      </c>
      <c r="D240" s="118" t="s">
        <v>153</v>
      </c>
      <c r="E240" s="300">
        <v>2</v>
      </c>
      <c r="F240" s="300">
        <f>E240*2</f>
        <v>4</v>
      </c>
      <c r="G240" s="15">
        <v>232</v>
      </c>
      <c r="I240" s="34"/>
      <c r="J240" s="34"/>
      <c r="K240" s="34"/>
      <c r="L240" s="34"/>
      <c r="M240" s="34"/>
    </row>
    <row r="241" spans="1:13" s="32" customFormat="1" ht="18" x14ac:dyDescent="0.25">
      <c r="A241" s="88">
        <v>236</v>
      </c>
      <c r="B241" s="46"/>
      <c r="C241" s="136" t="s">
        <v>390</v>
      </c>
      <c r="D241" s="118" t="s">
        <v>78</v>
      </c>
      <c r="E241" s="300">
        <v>2</v>
      </c>
      <c r="F241" s="300">
        <f>E241*2</f>
        <v>4</v>
      </c>
      <c r="G241" s="15">
        <v>232</v>
      </c>
      <c r="I241" s="34"/>
      <c r="J241" s="34"/>
      <c r="K241" s="34"/>
      <c r="L241" s="34"/>
      <c r="M241" s="34"/>
    </row>
    <row r="242" spans="1:13" s="32" customFormat="1" ht="18" x14ac:dyDescent="0.25">
      <c r="A242" s="88">
        <v>237</v>
      </c>
      <c r="B242" s="46"/>
      <c r="C242" s="136" t="s">
        <v>395</v>
      </c>
      <c r="D242" s="118" t="s">
        <v>78</v>
      </c>
      <c r="E242" s="300">
        <v>2</v>
      </c>
      <c r="F242" s="300">
        <f>E242*2</f>
        <v>4</v>
      </c>
      <c r="G242" s="15">
        <v>232</v>
      </c>
      <c r="I242" s="34"/>
      <c r="J242" s="34"/>
      <c r="K242" s="34"/>
      <c r="L242" s="34"/>
      <c r="M242" s="34"/>
    </row>
    <row r="243" spans="1:13" s="32" customFormat="1" ht="18" x14ac:dyDescent="0.2">
      <c r="A243" s="88">
        <v>238</v>
      </c>
      <c r="B243" s="46"/>
      <c r="C243" s="241" t="s">
        <v>255</v>
      </c>
      <c r="D243" s="127" t="s">
        <v>413</v>
      </c>
      <c r="E243" s="300">
        <v>1</v>
      </c>
      <c r="F243" s="300">
        <f>E243*2</f>
        <v>2</v>
      </c>
      <c r="G243" s="15">
        <v>238</v>
      </c>
      <c r="I243" s="34"/>
      <c r="J243" s="34"/>
      <c r="K243" s="34"/>
      <c r="L243" s="34"/>
      <c r="M243" s="34"/>
    </row>
    <row r="244" spans="1:13" s="32" customFormat="1" ht="18" x14ac:dyDescent="0.2">
      <c r="A244" s="88">
        <v>239</v>
      </c>
      <c r="B244" s="46"/>
      <c r="C244" s="241" t="s">
        <v>252</v>
      </c>
      <c r="D244" s="127" t="s">
        <v>413</v>
      </c>
      <c r="E244" s="300">
        <v>1</v>
      </c>
      <c r="F244" s="300">
        <f>E244*2</f>
        <v>2</v>
      </c>
      <c r="G244" s="15">
        <v>238</v>
      </c>
      <c r="I244" s="34"/>
      <c r="J244" s="34"/>
      <c r="K244" s="34"/>
      <c r="L244" s="34"/>
      <c r="M244" s="34"/>
    </row>
    <row r="245" spans="1:13" s="32" customFormat="1" ht="18" x14ac:dyDescent="0.25">
      <c r="A245" s="88">
        <v>240</v>
      </c>
      <c r="B245" s="46"/>
      <c r="C245" s="136" t="s">
        <v>423</v>
      </c>
      <c r="D245" s="118" t="s">
        <v>20</v>
      </c>
      <c r="E245" s="300">
        <v>1</v>
      </c>
      <c r="F245" s="300">
        <v>2</v>
      </c>
      <c r="G245" s="15">
        <v>238</v>
      </c>
      <c r="I245" s="34"/>
      <c r="J245" s="34"/>
      <c r="K245" s="34"/>
      <c r="L245" s="34"/>
      <c r="M245" s="34"/>
    </row>
    <row r="246" spans="1:13" s="32" customFormat="1" ht="18" x14ac:dyDescent="0.2">
      <c r="A246" s="88">
        <v>241</v>
      </c>
      <c r="B246" s="46"/>
      <c r="C246" s="139" t="s">
        <v>285</v>
      </c>
      <c r="D246" s="118" t="s">
        <v>18</v>
      </c>
      <c r="E246" s="300">
        <v>1</v>
      </c>
      <c r="F246" s="300">
        <f>E246*2</f>
        <v>2</v>
      </c>
      <c r="G246" s="15">
        <v>238</v>
      </c>
      <c r="I246" s="34"/>
      <c r="J246" s="34"/>
      <c r="K246" s="34"/>
      <c r="L246" s="34"/>
      <c r="M246" s="34"/>
    </row>
    <row r="247" spans="1:13" s="32" customFormat="1" ht="18" x14ac:dyDescent="0.2">
      <c r="A247" s="88">
        <v>242</v>
      </c>
      <c r="B247" s="46"/>
      <c r="C247" s="243" t="s">
        <v>303</v>
      </c>
      <c r="D247" s="118" t="s">
        <v>151</v>
      </c>
      <c r="E247" s="300">
        <v>1</v>
      </c>
      <c r="F247" s="300">
        <f>E247*2</f>
        <v>2</v>
      </c>
      <c r="G247" s="15">
        <v>238</v>
      </c>
      <c r="I247" s="34"/>
      <c r="J247" s="34"/>
      <c r="K247" s="34"/>
      <c r="L247" s="34"/>
      <c r="M247" s="34"/>
    </row>
    <row r="248" spans="1:13" ht="18" x14ac:dyDescent="0.2">
      <c r="A248" s="88">
        <v>243</v>
      </c>
      <c r="B248" s="100"/>
      <c r="C248" s="250" t="s">
        <v>348</v>
      </c>
      <c r="D248" s="343" t="s">
        <v>74</v>
      </c>
      <c r="E248" s="300">
        <v>1</v>
      </c>
      <c r="F248" s="300">
        <f>E248*2</f>
        <v>2</v>
      </c>
      <c r="G248" s="15">
        <v>238</v>
      </c>
    </row>
    <row r="249" spans="1:13" ht="18" x14ac:dyDescent="0.2">
      <c r="A249" s="88">
        <v>244</v>
      </c>
      <c r="B249" s="100"/>
      <c r="C249" s="256" t="s">
        <v>328</v>
      </c>
      <c r="D249" s="118" t="s">
        <v>76</v>
      </c>
      <c r="E249" s="300">
        <v>1</v>
      </c>
      <c r="F249" s="300">
        <f>E249*2</f>
        <v>2</v>
      </c>
      <c r="G249" s="15">
        <v>238</v>
      </c>
    </row>
    <row r="250" spans="1:13" ht="18" x14ac:dyDescent="0.2">
      <c r="A250" s="88">
        <v>245</v>
      </c>
      <c r="B250" s="100"/>
      <c r="C250" s="241" t="s">
        <v>250</v>
      </c>
      <c r="D250" s="127" t="s">
        <v>413</v>
      </c>
      <c r="E250" s="300">
        <v>0</v>
      </c>
      <c r="F250" s="300">
        <v>0</v>
      </c>
      <c r="G250" s="15">
        <v>245</v>
      </c>
    </row>
    <row r="251" spans="1:13" ht="18" x14ac:dyDescent="0.2">
      <c r="A251" s="88">
        <v>246</v>
      </c>
      <c r="B251" s="100"/>
      <c r="C251" s="243" t="s">
        <v>161</v>
      </c>
      <c r="D251" s="244" t="s">
        <v>146</v>
      </c>
      <c r="E251" s="300">
        <v>0</v>
      </c>
      <c r="F251" s="300">
        <v>0</v>
      </c>
      <c r="G251" s="15">
        <v>245</v>
      </c>
    </row>
    <row r="252" spans="1:13" ht="18" x14ac:dyDescent="0.2">
      <c r="A252" s="88">
        <v>247</v>
      </c>
      <c r="B252" s="100"/>
      <c r="C252" s="245" t="s">
        <v>424</v>
      </c>
      <c r="D252" s="244" t="s">
        <v>146</v>
      </c>
      <c r="E252" s="300">
        <v>0</v>
      </c>
      <c r="F252" s="300">
        <v>0</v>
      </c>
      <c r="G252" s="15">
        <v>245</v>
      </c>
    </row>
    <row r="253" spans="1:13" ht="18" x14ac:dyDescent="0.2">
      <c r="A253" s="88">
        <v>248</v>
      </c>
      <c r="B253" s="100"/>
      <c r="C253" s="245" t="s">
        <v>162</v>
      </c>
      <c r="D253" s="244" t="s">
        <v>146</v>
      </c>
      <c r="E253" s="300">
        <v>0</v>
      </c>
      <c r="F253" s="300">
        <v>0</v>
      </c>
      <c r="G253" s="15">
        <v>245</v>
      </c>
    </row>
    <row r="254" spans="1:13" ht="18" x14ac:dyDescent="0.2">
      <c r="A254" s="88">
        <v>249</v>
      </c>
      <c r="B254" s="100"/>
      <c r="C254" s="245" t="s">
        <v>425</v>
      </c>
      <c r="D254" s="244" t="s">
        <v>146</v>
      </c>
      <c r="E254" s="300">
        <v>0</v>
      </c>
      <c r="F254" s="300">
        <v>0</v>
      </c>
      <c r="G254" s="15">
        <v>245</v>
      </c>
    </row>
    <row r="255" spans="1:13" ht="18" x14ac:dyDescent="0.2">
      <c r="A255" s="88">
        <v>250</v>
      </c>
      <c r="B255" s="100"/>
      <c r="C255" s="243" t="s">
        <v>163</v>
      </c>
      <c r="D255" s="244" t="s">
        <v>146</v>
      </c>
      <c r="E255" s="300">
        <v>0</v>
      </c>
      <c r="F255" s="300">
        <v>0</v>
      </c>
      <c r="G255" s="15">
        <v>245</v>
      </c>
    </row>
    <row r="256" spans="1:13" ht="18" x14ac:dyDescent="0.2">
      <c r="A256" s="88">
        <v>251</v>
      </c>
      <c r="B256" s="100"/>
      <c r="C256" s="243" t="s">
        <v>164</v>
      </c>
      <c r="D256" s="244" t="s">
        <v>146</v>
      </c>
      <c r="E256" s="300">
        <v>0</v>
      </c>
      <c r="F256" s="300">
        <v>0</v>
      </c>
      <c r="G256" s="15">
        <v>245</v>
      </c>
    </row>
    <row r="257" spans="1:7" ht="18" x14ac:dyDescent="0.2">
      <c r="A257" s="88">
        <v>252</v>
      </c>
      <c r="B257" s="100"/>
      <c r="C257" s="243" t="s">
        <v>165</v>
      </c>
      <c r="D257" s="244" t="s">
        <v>146</v>
      </c>
      <c r="E257" s="300">
        <v>0</v>
      </c>
      <c r="F257" s="300">
        <v>0</v>
      </c>
      <c r="G257" s="15">
        <v>245</v>
      </c>
    </row>
    <row r="258" spans="1:7" ht="18" x14ac:dyDescent="0.25">
      <c r="A258" s="88">
        <v>253</v>
      </c>
      <c r="B258" s="100"/>
      <c r="C258" s="140" t="s">
        <v>189</v>
      </c>
      <c r="D258" s="251" t="s">
        <v>37</v>
      </c>
      <c r="E258" s="300">
        <v>0</v>
      </c>
      <c r="F258" s="300">
        <f>E258*2</f>
        <v>0</v>
      </c>
      <c r="G258" s="15">
        <v>245</v>
      </c>
    </row>
    <row r="259" spans="1:7" ht="18" x14ac:dyDescent="0.25">
      <c r="A259" s="88">
        <v>254</v>
      </c>
      <c r="B259" s="100"/>
      <c r="C259" s="140" t="s">
        <v>191</v>
      </c>
      <c r="D259" s="251" t="s">
        <v>37</v>
      </c>
      <c r="E259" s="300">
        <v>0</v>
      </c>
      <c r="F259" s="300">
        <f>E259*2</f>
        <v>0</v>
      </c>
      <c r="G259" s="15">
        <v>245</v>
      </c>
    </row>
    <row r="260" spans="1:7" ht="18" x14ac:dyDescent="0.2">
      <c r="A260" s="88">
        <v>255</v>
      </c>
      <c r="B260" s="100"/>
      <c r="C260" s="139" t="s">
        <v>200</v>
      </c>
      <c r="D260" s="118" t="s">
        <v>39</v>
      </c>
      <c r="E260" s="300">
        <v>0</v>
      </c>
      <c r="F260" s="300">
        <v>0</v>
      </c>
      <c r="G260" s="15">
        <v>245</v>
      </c>
    </row>
    <row r="261" spans="1:7" ht="18" x14ac:dyDescent="0.25">
      <c r="A261" s="88">
        <v>256</v>
      </c>
      <c r="B261" s="100"/>
      <c r="C261" s="136" t="s">
        <v>320</v>
      </c>
      <c r="D261" s="119" t="s">
        <v>43</v>
      </c>
      <c r="E261" s="300">
        <v>0</v>
      </c>
      <c r="F261" s="300">
        <f>E261*2</f>
        <v>0</v>
      </c>
      <c r="G261" s="15">
        <v>245</v>
      </c>
    </row>
    <row r="262" spans="1:7" ht="18" x14ac:dyDescent="0.25">
      <c r="A262" s="88">
        <v>257</v>
      </c>
      <c r="B262" s="100"/>
      <c r="C262" s="136" t="s">
        <v>321</v>
      </c>
      <c r="D262" s="119" t="s">
        <v>43</v>
      </c>
      <c r="E262" s="300">
        <v>0</v>
      </c>
      <c r="F262" s="300">
        <f>E262*2</f>
        <v>0</v>
      </c>
      <c r="G262" s="15">
        <v>245</v>
      </c>
    </row>
    <row r="263" spans="1:7" ht="18" x14ac:dyDescent="0.25">
      <c r="A263" s="88">
        <v>258</v>
      </c>
      <c r="B263" s="100"/>
      <c r="C263" s="136" t="s">
        <v>429</v>
      </c>
      <c r="D263" s="119" t="s">
        <v>43</v>
      </c>
      <c r="E263" s="300">
        <v>0</v>
      </c>
      <c r="F263" s="300">
        <f>E263*2</f>
        <v>0</v>
      </c>
      <c r="G263" s="15">
        <v>245</v>
      </c>
    </row>
    <row r="264" spans="1:7" ht="18" x14ac:dyDescent="0.2">
      <c r="A264" s="88">
        <v>259</v>
      </c>
      <c r="B264" s="100"/>
      <c r="C264" s="243" t="s">
        <v>300</v>
      </c>
      <c r="D264" s="118" t="s">
        <v>151</v>
      </c>
      <c r="E264" s="300">
        <v>0</v>
      </c>
      <c r="F264" s="300">
        <f>E264*2</f>
        <v>0</v>
      </c>
      <c r="G264" s="15">
        <v>245</v>
      </c>
    </row>
    <row r="265" spans="1:7" ht="18" x14ac:dyDescent="0.2">
      <c r="A265" s="88">
        <v>260</v>
      </c>
      <c r="B265" s="100"/>
      <c r="C265" s="243" t="s">
        <v>301</v>
      </c>
      <c r="D265" s="118" t="s">
        <v>151</v>
      </c>
      <c r="E265" s="300">
        <v>0</v>
      </c>
      <c r="F265" s="300">
        <f>E265*2</f>
        <v>0</v>
      </c>
      <c r="G265" s="15">
        <v>245</v>
      </c>
    </row>
    <row r="266" spans="1:7" ht="18" x14ac:dyDescent="0.2">
      <c r="A266" s="88">
        <v>261</v>
      </c>
      <c r="B266" s="100"/>
      <c r="C266" s="243" t="s">
        <v>306</v>
      </c>
      <c r="D266" s="118" t="s">
        <v>151</v>
      </c>
      <c r="E266" s="300">
        <v>0</v>
      </c>
      <c r="F266" s="300">
        <f>E266*2</f>
        <v>0</v>
      </c>
      <c r="G266" s="15">
        <v>245</v>
      </c>
    </row>
    <row r="267" spans="1:7" ht="18" x14ac:dyDescent="0.2">
      <c r="A267" s="88">
        <v>262</v>
      </c>
      <c r="B267" s="100"/>
      <c r="C267" s="139" t="s">
        <v>308</v>
      </c>
      <c r="D267" s="118" t="s">
        <v>17</v>
      </c>
      <c r="E267" s="300">
        <v>0</v>
      </c>
      <c r="F267" s="300">
        <v>0</v>
      </c>
      <c r="G267" s="15">
        <v>245</v>
      </c>
    </row>
    <row r="268" spans="1:7" ht="18" x14ac:dyDescent="0.2">
      <c r="A268" s="88">
        <v>263</v>
      </c>
      <c r="B268" s="100"/>
      <c r="C268" s="139" t="s">
        <v>310</v>
      </c>
      <c r="D268" s="118" t="s">
        <v>17</v>
      </c>
      <c r="E268" s="300">
        <v>0</v>
      </c>
      <c r="F268" s="300">
        <f>E268*2</f>
        <v>0</v>
      </c>
      <c r="G268" s="15">
        <v>245</v>
      </c>
    </row>
    <row r="269" spans="1:7" ht="18" x14ac:dyDescent="0.2">
      <c r="A269" s="88">
        <v>264</v>
      </c>
      <c r="B269" s="100"/>
      <c r="C269" s="139" t="s">
        <v>311</v>
      </c>
      <c r="D269" s="118" t="s">
        <v>17</v>
      </c>
      <c r="E269" s="300">
        <v>0</v>
      </c>
      <c r="F269" s="300">
        <f>E269*2</f>
        <v>0</v>
      </c>
      <c r="G269" s="15">
        <v>245</v>
      </c>
    </row>
    <row r="270" spans="1:7" ht="18" x14ac:dyDescent="0.2">
      <c r="A270" s="88">
        <v>265</v>
      </c>
      <c r="B270" s="100"/>
      <c r="C270" s="139" t="s">
        <v>313</v>
      </c>
      <c r="D270" s="118" t="s">
        <v>17</v>
      </c>
      <c r="E270" s="300">
        <v>0</v>
      </c>
      <c r="F270" s="300">
        <f>E270*2</f>
        <v>0</v>
      </c>
      <c r="G270" s="15">
        <v>245</v>
      </c>
    </row>
    <row r="271" spans="1:7" ht="18" x14ac:dyDescent="0.2">
      <c r="A271" s="88">
        <v>266</v>
      </c>
      <c r="B271" s="100"/>
      <c r="C271" s="241" t="s">
        <v>368</v>
      </c>
      <c r="D271" s="344" t="s">
        <v>416</v>
      </c>
      <c r="E271" s="300">
        <v>0</v>
      </c>
      <c r="F271" s="300">
        <f>E271*2</f>
        <v>0</v>
      </c>
      <c r="G271" s="15">
        <v>245</v>
      </c>
    </row>
    <row r="272" spans="1:7" ht="18" x14ac:dyDescent="0.2">
      <c r="A272" s="88">
        <v>267</v>
      </c>
      <c r="B272" s="100"/>
      <c r="C272" s="241" t="s">
        <v>366</v>
      </c>
      <c r="D272" s="344" t="s">
        <v>416</v>
      </c>
      <c r="E272" s="300">
        <v>0</v>
      </c>
      <c r="F272" s="300">
        <f>E272*2</f>
        <v>0</v>
      </c>
      <c r="G272" s="15">
        <v>245</v>
      </c>
    </row>
    <row r="273" spans="1:7" ht="18" x14ac:dyDescent="0.2">
      <c r="A273" s="88">
        <v>268</v>
      </c>
      <c r="B273" s="100"/>
      <c r="C273" s="139" t="s">
        <v>380</v>
      </c>
      <c r="D273" s="118" t="s">
        <v>19</v>
      </c>
      <c r="E273" s="300">
        <v>0</v>
      </c>
      <c r="F273" s="300">
        <f>E273*2</f>
        <v>0</v>
      </c>
      <c r="G273" s="15">
        <v>245</v>
      </c>
    </row>
    <row r="274" spans="1:7" ht="18" x14ac:dyDescent="0.2">
      <c r="A274" s="88">
        <v>269</v>
      </c>
      <c r="B274" s="100"/>
      <c r="C274" s="139" t="s">
        <v>412</v>
      </c>
      <c r="D274" s="118" t="s">
        <v>19</v>
      </c>
      <c r="E274" s="300">
        <v>0</v>
      </c>
      <c r="F274" s="300">
        <v>0</v>
      </c>
      <c r="G274" s="15">
        <v>245</v>
      </c>
    </row>
    <row r="275" spans="1:7" ht="18" x14ac:dyDescent="0.2">
      <c r="A275" s="88">
        <v>270</v>
      </c>
      <c r="B275" s="100"/>
      <c r="C275" s="243" t="s">
        <v>433</v>
      </c>
      <c r="D275" s="118" t="s">
        <v>153</v>
      </c>
      <c r="E275" s="300">
        <v>0</v>
      </c>
      <c r="F275" s="300">
        <f>E275*2</f>
        <v>0</v>
      </c>
      <c r="G275" s="15">
        <v>245</v>
      </c>
    </row>
    <row r="276" spans="1:7" ht="18" x14ac:dyDescent="0.25">
      <c r="A276" s="88">
        <v>271</v>
      </c>
      <c r="B276" s="100"/>
      <c r="C276" s="136" t="s">
        <v>391</v>
      </c>
      <c r="D276" s="118" t="s">
        <v>78</v>
      </c>
      <c r="E276" s="300">
        <v>0</v>
      </c>
      <c r="F276" s="300">
        <f>E276*2</f>
        <v>0</v>
      </c>
      <c r="G276" s="15">
        <v>245</v>
      </c>
    </row>
    <row r="277" spans="1:7" ht="18" x14ac:dyDescent="0.25">
      <c r="A277" s="88">
        <v>272</v>
      </c>
      <c r="B277" s="100"/>
      <c r="C277" s="136" t="s">
        <v>393</v>
      </c>
      <c r="D277" s="118" t="s">
        <v>78</v>
      </c>
      <c r="E277" s="300">
        <v>0</v>
      </c>
      <c r="F277" s="300">
        <f>E277*2</f>
        <v>0</v>
      </c>
      <c r="G277" s="15">
        <v>245</v>
      </c>
    </row>
    <row r="278" spans="1:7" ht="18" x14ac:dyDescent="0.25">
      <c r="A278" s="88">
        <v>273</v>
      </c>
      <c r="B278" s="100"/>
      <c r="C278" s="136" t="s">
        <v>394</v>
      </c>
      <c r="D278" s="118" t="s">
        <v>78</v>
      </c>
      <c r="E278" s="300">
        <v>0</v>
      </c>
      <c r="F278" s="300">
        <f>E278*2</f>
        <v>0</v>
      </c>
      <c r="G278" s="15">
        <v>245</v>
      </c>
    </row>
    <row r="279" spans="1:7" ht="18" x14ac:dyDescent="0.25">
      <c r="A279" s="88">
        <v>274</v>
      </c>
      <c r="B279" s="100"/>
      <c r="C279" s="136" t="s">
        <v>419</v>
      </c>
      <c r="D279" s="118" t="s">
        <v>78</v>
      </c>
      <c r="E279" s="300">
        <v>0</v>
      </c>
      <c r="F279" s="300">
        <f>E279*2</f>
        <v>0</v>
      </c>
      <c r="G279" s="15">
        <v>245</v>
      </c>
    </row>
    <row r="280" spans="1:7" ht="18" x14ac:dyDescent="0.2">
      <c r="A280" s="88">
        <v>275</v>
      </c>
      <c r="C280" s="250" t="s">
        <v>349</v>
      </c>
      <c r="D280" s="343" t="s">
        <v>74</v>
      </c>
      <c r="E280" s="300">
        <v>0</v>
      </c>
      <c r="F280" s="300">
        <f>E280*2</f>
        <v>0</v>
      </c>
      <c r="G280" s="15">
        <v>245</v>
      </c>
    </row>
    <row r="281" spans="1:7" ht="18" x14ac:dyDescent="0.2">
      <c r="A281" s="88">
        <v>276</v>
      </c>
      <c r="C281" s="250" t="s">
        <v>350</v>
      </c>
      <c r="D281" s="343" t="s">
        <v>74</v>
      </c>
      <c r="E281" s="300">
        <v>0</v>
      </c>
      <c r="F281" s="300">
        <f>E281*2</f>
        <v>0</v>
      </c>
      <c r="G281" s="15">
        <v>245</v>
      </c>
    </row>
    <row r="282" spans="1:7" ht="18" x14ac:dyDescent="0.2">
      <c r="A282" s="88">
        <v>277</v>
      </c>
      <c r="C282" s="250" t="s">
        <v>351</v>
      </c>
      <c r="D282" s="343" t="s">
        <v>74</v>
      </c>
      <c r="E282" s="300">
        <v>0</v>
      </c>
      <c r="F282" s="300">
        <f>E282*2</f>
        <v>0</v>
      </c>
      <c r="G282" s="15">
        <v>245</v>
      </c>
    </row>
    <row r="283" spans="1:7" ht="18" x14ac:dyDescent="0.2">
      <c r="A283" s="88">
        <v>278</v>
      </c>
      <c r="C283" s="250" t="s">
        <v>352</v>
      </c>
      <c r="D283" s="343" t="s">
        <v>74</v>
      </c>
      <c r="E283" s="300">
        <v>0</v>
      </c>
      <c r="F283" s="300">
        <v>0</v>
      </c>
      <c r="G283" s="15">
        <v>245</v>
      </c>
    </row>
    <row r="284" spans="1:7" ht="18" x14ac:dyDescent="0.2">
      <c r="A284" s="88">
        <v>279</v>
      </c>
      <c r="C284" s="256" t="s">
        <v>332</v>
      </c>
      <c r="D284" s="118" t="s">
        <v>76</v>
      </c>
      <c r="E284" s="300">
        <v>0</v>
      </c>
      <c r="F284" s="300">
        <v>0</v>
      </c>
      <c r="G284" s="15">
        <v>245</v>
      </c>
    </row>
    <row r="285" spans="1:7" ht="18" x14ac:dyDescent="0.2">
      <c r="A285" s="88">
        <v>280</v>
      </c>
      <c r="C285" s="139" t="s">
        <v>280</v>
      </c>
      <c r="D285" s="118" t="s">
        <v>18</v>
      </c>
      <c r="E285" s="300">
        <v>0</v>
      </c>
      <c r="F285" s="300">
        <v>0</v>
      </c>
      <c r="G285" s="15">
        <v>245</v>
      </c>
    </row>
    <row r="286" spans="1:7" ht="18" x14ac:dyDescent="0.2">
      <c r="A286" s="88">
        <v>281</v>
      </c>
      <c r="C286" s="256" t="s">
        <v>379</v>
      </c>
      <c r="D286" s="119" t="s">
        <v>152</v>
      </c>
      <c r="E286" s="300">
        <v>0</v>
      </c>
      <c r="F286" s="300">
        <v>0</v>
      </c>
      <c r="G286" s="15">
        <v>245</v>
      </c>
    </row>
    <row r="287" spans="1:7" ht="18" x14ac:dyDescent="0.25">
      <c r="A287" s="88">
        <v>282</v>
      </c>
      <c r="C287" s="136" t="s">
        <v>396</v>
      </c>
      <c r="D287" s="118" t="s">
        <v>61</v>
      </c>
      <c r="E287" s="345" t="s">
        <v>154</v>
      </c>
      <c r="F287" s="345" t="s">
        <v>498</v>
      </c>
      <c r="G287" s="15" t="s">
        <v>498</v>
      </c>
    </row>
    <row r="288" spans="1:7" ht="18" x14ac:dyDescent="0.25">
      <c r="A288" s="88">
        <v>283</v>
      </c>
      <c r="C288" s="136" t="s">
        <v>397</v>
      </c>
      <c r="D288" s="118" t="s">
        <v>61</v>
      </c>
      <c r="E288" s="345" t="s">
        <v>154</v>
      </c>
      <c r="F288" s="345" t="s">
        <v>498</v>
      </c>
      <c r="G288" s="15" t="s">
        <v>498</v>
      </c>
    </row>
    <row r="289" spans="1:7" ht="18" x14ac:dyDescent="0.25">
      <c r="A289" s="88">
        <v>284</v>
      </c>
      <c r="C289" s="136" t="s">
        <v>398</v>
      </c>
      <c r="D289" s="118" t="s">
        <v>61</v>
      </c>
      <c r="E289" s="345" t="s">
        <v>154</v>
      </c>
      <c r="F289" s="345" t="s">
        <v>498</v>
      </c>
      <c r="G289" s="15" t="s">
        <v>498</v>
      </c>
    </row>
    <row r="290" spans="1:7" ht="18" x14ac:dyDescent="0.25">
      <c r="A290" s="88">
        <v>285</v>
      </c>
      <c r="C290" s="136" t="s">
        <v>399</v>
      </c>
      <c r="D290" s="118" t="s">
        <v>61</v>
      </c>
      <c r="E290" s="345" t="s">
        <v>154</v>
      </c>
      <c r="F290" s="345" t="s">
        <v>498</v>
      </c>
      <c r="G290" s="15" t="s">
        <v>498</v>
      </c>
    </row>
    <row r="291" spans="1:7" ht="18" x14ac:dyDescent="0.25">
      <c r="A291" s="88">
        <v>286</v>
      </c>
      <c r="C291" s="136" t="s">
        <v>400</v>
      </c>
      <c r="D291" s="118" t="s">
        <v>61</v>
      </c>
      <c r="E291" s="345" t="s">
        <v>154</v>
      </c>
      <c r="F291" s="345" t="s">
        <v>498</v>
      </c>
      <c r="G291" s="15" t="s">
        <v>498</v>
      </c>
    </row>
    <row r="292" spans="1:7" ht="18" x14ac:dyDescent="0.25">
      <c r="A292" s="88">
        <v>287</v>
      </c>
      <c r="C292" s="136" t="s">
        <v>401</v>
      </c>
      <c r="D292" s="118" t="s">
        <v>61</v>
      </c>
      <c r="E292" s="345" t="s">
        <v>154</v>
      </c>
      <c r="F292" s="345" t="s">
        <v>498</v>
      </c>
      <c r="G292" s="15" t="s">
        <v>498</v>
      </c>
    </row>
    <row r="293" spans="1:7" ht="18" x14ac:dyDescent="0.25">
      <c r="A293" s="88">
        <v>288</v>
      </c>
      <c r="C293" s="136" t="s">
        <v>402</v>
      </c>
      <c r="D293" s="118" t="s">
        <v>61</v>
      </c>
      <c r="E293" s="345" t="s">
        <v>154</v>
      </c>
      <c r="F293" s="345" t="s">
        <v>498</v>
      </c>
      <c r="G293" s="15" t="s">
        <v>498</v>
      </c>
    </row>
    <row r="294" spans="1:7" ht="18" x14ac:dyDescent="0.25">
      <c r="A294" s="88">
        <v>289</v>
      </c>
      <c r="C294" s="136" t="s">
        <v>403</v>
      </c>
      <c r="D294" s="118" t="s">
        <v>61</v>
      </c>
      <c r="E294" s="345" t="s">
        <v>154</v>
      </c>
      <c r="F294" s="345" t="s">
        <v>498</v>
      </c>
      <c r="G294" s="15" t="s">
        <v>498</v>
      </c>
    </row>
    <row r="295" spans="1:7" ht="18" x14ac:dyDescent="0.25">
      <c r="A295" s="88">
        <v>290</v>
      </c>
      <c r="C295" s="351" t="s">
        <v>179</v>
      </c>
      <c r="D295" s="118" t="s">
        <v>16</v>
      </c>
      <c r="E295" s="345" t="s">
        <v>154</v>
      </c>
      <c r="F295" s="345" t="s">
        <v>498</v>
      </c>
      <c r="G295" s="15" t="s">
        <v>498</v>
      </c>
    </row>
    <row r="296" spans="1:7" ht="18" x14ac:dyDescent="0.25">
      <c r="A296" s="88">
        <v>291</v>
      </c>
      <c r="C296" s="352" t="s">
        <v>180</v>
      </c>
      <c r="D296" s="118" t="s">
        <v>16</v>
      </c>
      <c r="E296" s="345" t="s">
        <v>154</v>
      </c>
      <c r="F296" s="345" t="s">
        <v>498</v>
      </c>
      <c r="G296" s="15" t="s">
        <v>498</v>
      </c>
    </row>
    <row r="297" spans="1:7" ht="18" x14ac:dyDescent="0.25">
      <c r="A297" s="88">
        <v>292</v>
      </c>
      <c r="C297" s="351" t="s">
        <v>438</v>
      </c>
      <c r="D297" s="118" t="s">
        <v>16</v>
      </c>
      <c r="E297" s="345" t="s">
        <v>154</v>
      </c>
      <c r="F297" s="345" t="s">
        <v>498</v>
      </c>
      <c r="G297" s="15" t="s">
        <v>498</v>
      </c>
    </row>
    <row r="298" spans="1:7" ht="18" x14ac:dyDescent="0.25">
      <c r="A298" s="88">
        <v>293</v>
      </c>
      <c r="C298" s="352" t="s">
        <v>181</v>
      </c>
      <c r="D298" s="118" t="s">
        <v>16</v>
      </c>
      <c r="E298" s="345" t="s">
        <v>154</v>
      </c>
      <c r="F298" s="345" t="s">
        <v>498</v>
      </c>
      <c r="G298" s="15" t="s">
        <v>498</v>
      </c>
    </row>
    <row r="299" spans="1:7" ht="18" x14ac:dyDescent="0.25">
      <c r="A299" s="88">
        <v>294</v>
      </c>
      <c r="C299" s="352" t="s">
        <v>182</v>
      </c>
      <c r="D299" s="118" t="s">
        <v>16</v>
      </c>
      <c r="E299" s="345" t="s">
        <v>154</v>
      </c>
      <c r="F299" s="345" t="s">
        <v>498</v>
      </c>
      <c r="G299" s="15" t="s">
        <v>498</v>
      </c>
    </row>
    <row r="300" spans="1:7" ht="18" x14ac:dyDescent="0.25">
      <c r="A300" s="88">
        <v>295</v>
      </c>
      <c r="C300" s="352" t="s">
        <v>183</v>
      </c>
      <c r="D300" s="118" t="s">
        <v>16</v>
      </c>
      <c r="E300" s="345" t="s">
        <v>154</v>
      </c>
      <c r="F300" s="345" t="s">
        <v>498</v>
      </c>
      <c r="G300" s="15" t="s">
        <v>498</v>
      </c>
    </row>
    <row r="301" spans="1:7" ht="18" x14ac:dyDescent="0.25">
      <c r="A301" s="88">
        <v>296</v>
      </c>
      <c r="C301" s="352" t="s">
        <v>184</v>
      </c>
      <c r="D301" s="118" t="s">
        <v>16</v>
      </c>
      <c r="E301" s="345" t="s">
        <v>154</v>
      </c>
      <c r="F301" s="345" t="s">
        <v>498</v>
      </c>
      <c r="G301" s="15" t="s">
        <v>498</v>
      </c>
    </row>
    <row r="302" spans="1:7" ht="18" x14ac:dyDescent="0.25">
      <c r="A302" s="88">
        <v>297</v>
      </c>
      <c r="C302" s="352" t="s">
        <v>185</v>
      </c>
      <c r="D302" s="118" t="s">
        <v>16</v>
      </c>
      <c r="E302" s="345" t="s">
        <v>154</v>
      </c>
      <c r="F302" s="345" t="s">
        <v>498</v>
      </c>
      <c r="G302" s="15" t="s">
        <v>498</v>
      </c>
    </row>
    <row r="304" spans="1:7" x14ac:dyDescent="0.2">
      <c r="A304" s="350" t="s">
        <v>4</v>
      </c>
      <c r="F304" s="121" t="s">
        <v>499</v>
      </c>
    </row>
  </sheetData>
  <sortState ref="A7:F11">
    <sortCondition ref="A7:A11"/>
  </sortState>
  <mergeCells count="4">
    <mergeCell ref="A1:E1"/>
    <mergeCell ref="A2:G2"/>
    <mergeCell ref="A3:G3"/>
    <mergeCell ref="A4:G4"/>
  </mergeCells>
  <hyperlinks>
    <hyperlink ref="C86" r:id="rId1" display="https://230020.kiasuo.ru/ous/4187872/students/1240000000280725182"/>
    <hyperlink ref="C97" r:id="rId2" display="https://230020.kiasuo.ru/ous/4187872/students/1240000000296718742"/>
    <hyperlink ref="C201" r:id="rId3" display="https://230020.kiasuo.ru/ous/4187872/students/2423002000001028451"/>
    <hyperlink ref="C179" r:id="rId4" display="https://230020.kiasuo.ru/ous/4187872/students/2423002000001028312"/>
  </hyperlinks>
  <printOptions horizontalCentered="1"/>
  <pageMargins left="0.39370078740157483" right="0" top="0.39370078740157483" bottom="0.19685039370078741" header="0" footer="0"/>
  <pageSetup paperSize="9" scale="78" fitToHeight="0" orientation="portrait" r:id="rId5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8" zoomScale="80" zoomScaleNormal="90" zoomScaleSheetLayoutView="80" workbookViewId="0">
      <selection activeCell="N37" sqref="N37"/>
    </sheetView>
  </sheetViews>
  <sheetFormatPr defaultColWidth="9.140625" defaultRowHeight="15" x14ac:dyDescent="0.3"/>
  <cols>
    <col min="1" max="1" width="5" style="10" customWidth="1"/>
    <col min="2" max="2" width="42.5703125" style="10" customWidth="1"/>
    <col min="3" max="10" width="13" style="10" customWidth="1"/>
    <col min="11" max="12" width="10.28515625" style="10" customWidth="1"/>
    <col min="13" max="13" width="9.140625" style="25"/>
    <col min="14" max="14" width="13.140625" style="25" customWidth="1"/>
    <col min="15" max="16384" width="9.140625" style="25"/>
  </cols>
  <sheetData>
    <row r="1" spans="1:12" ht="23.25" customHeight="1" x14ac:dyDescent="0.3">
      <c r="A1" s="340" t="s">
        <v>25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20.25" x14ac:dyDescent="0.3">
      <c r="A2" s="26"/>
      <c r="B2" s="26"/>
      <c r="C2" s="27"/>
      <c r="D2" s="27"/>
      <c r="E2" s="27"/>
      <c r="F2" s="27"/>
      <c r="G2" s="27"/>
      <c r="H2" s="28"/>
      <c r="I2" s="29"/>
      <c r="J2" s="29"/>
      <c r="K2" s="29"/>
    </row>
    <row r="3" spans="1:12" ht="16.5" x14ac:dyDescent="0.3">
      <c r="A3" s="30" t="s">
        <v>55</v>
      </c>
      <c r="B3" s="30"/>
      <c r="C3" s="31"/>
      <c r="D3" s="32"/>
      <c r="E3" s="31"/>
      <c r="F3" s="25"/>
      <c r="G3" s="33"/>
      <c r="I3" s="34"/>
      <c r="J3" s="34"/>
      <c r="K3" s="35"/>
      <c r="L3" s="36" t="s">
        <v>5</v>
      </c>
    </row>
    <row r="4" spans="1:12" ht="21.75" customHeight="1" x14ac:dyDescent="0.3">
      <c r="A4" s="341" t="s">
        <v>13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30" customHeight="1" thickBot="1" x14ac:dyDescent="0.35">
      <c r="A5" s="342" t="s">
        <v>48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2" s="37" customFormat="1" ht="39" thickBot="1" x14ac:dyDescent="0.25">
      <c r="A6" s="38" t="s">
        <v>0</v>
      </c>
      <c r="B6" s="39" t="s">
        <v>6</v>
      </c>
      <c r="C6" s="24" t="s">
        <v>7</v>
      </c>
      <c r="D6" s="24" t="s">
        <v>28</v>
      </c>
      <c r="E6" s="24" t="s">
        <v>8</v>
      </c>
      <c r="F6" s="24" t="s">
        <v>14</v>
      </c>
      <c r="G6" s="24" t="s">
        <v>9</v>
      </c>
      <c r="H6" s="24" t="s">
        <v>10</v>
      </c>
      <c r="I6" s="24" t="s">
        <v>26</v>
      </c>
      <c r="J6" s="24" t="s">
        <v>11</v>
      </c>
      <c r="K6" s="23" t="s">
        <v>12</v>
      </c>
      <c r="L6" s="72" t="s">
        <v>2</v>
      </c>
    </row>
    <row r="7" spans="1:12" s="41" customFormat="1" ht="24" customHeight="1" x14ac:dyDescent="0.25">
      <c r="A7" s="74">
        <v>1</v>
      </c>
      <c r="B7" s="65" t="s">
        <v>57</v>
      </c>
      <c r="C7" s="48">
        <v>6</v>
      </c>
      <c r="D7" s="48">
        <v>6</v>
      </c>
      <c r="E7" s="48">
        <v>6</v>
      </c>
      <c r="F7" s="48">
        <v>6</v>
      </c>
      <c r="G7" s="48">
        <v>6</v>
      </c>
      <c r="H7" s="48">
        <v>6</v>
      </c>
      <c r="I7" s="48">
        <v>5</v>
      </c>
      <c r="J7" s="48">
        <v>6</v>
      </c>
      <c r="K7" s="50">
        <f t="shared" ref="K7:K50" si="0">SUM(C7:J7)</f>
        <v>47</v>
      </c>
      <c r="L7" s="75"/>
    </row>
    <row r="8" spans="1:12" s="41" customFormat="1" ht="24" customHeight="1" x14ac:dyDescent="0.25">
      <c r="A8" s="42">
        <v>2</v>
      </c>
      <c r="B8" s="65" t="s">
        <v>58</v>
      </c>
      <c r="C8" s="49">
        <v>9</v>
      </c>
      <c r="D8" s="49">
        <v>7</v>
      </c>
      <c r="E8" s="49">
        <v>7</v>
      </c>
      <c r="F8" s="49">
        <v>7</v>
      </c>
      <c r="G8" s="49">
        <v>6</v>
      </c>
      <c r="H8" s="49">
        <v>6</v>
      </c>
      <c r="I8" s="49">
        <v>6</v>
      </c>
      <c r="J8" s="49">
        <v>7</v>
      </c>
      <c r="K8" s="51">
        <f t="shared" si="0"/>
        <v>55</v>
      </c>
      <c r="L8" s="76"/>
    </row>
    <row r="9" spans="1:12" s="41" customFormat="1" ht="24" customHeight="1" x14ac:dyDescent="0.25">
      <c r="A9" s="42">
        <v>3</v>
      </c>
      <c r="B9" s="65" t="s">
        <v>59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51">
        <f t="shared" si="0"/>
        <v>0</v>
      </c>
      <c r="L9" s="77"/>
    </row>
    <row r="10" spans="1:12" s="41" customFormat="1" ht="24" customHeight="1" x14ac:dyDescent="0.25">
      <c r="A10" s="42">
        <v>4</v>
      </c>
      <c r="B10" s="65" t="s">
        <v>47</v>
      </c>
      <c r="C10" s="49">
        <v>10</v>
      </c>
      <c r="D10" s="49">
        <v>10</v>
      </c>
      <c r="E10" s="49">
        <v>9</v>
      </c>
      <c r="F10" s="49">
        <v>8</v>
      </c>
      <c r="G10" s="49">
        <v>10</v>
      </c>
      <c r="H10" s="49">
        <v>9</v>
      </c>
      <c r="I10" s="49">
        <v>10</v>
      </c>
      <c r="J10" s="49">
        <v>9</v>
      </c>
      <c r="K10" s="51">
        <f t="shared" si="0"/>
        <v>75</v>
      </c>
      <c r="L10" s="78"/>
    </row>
    <row r="11" spans="1:12" s="41" customFormat="1" ht="24" customHeight="1" x14ac:dyDescent="0.25">
      <c r="A11" s="42">
        <v>5</v>
      </c>
      <c r="B11" s="65" t="s">
        <v>60</v>
      </c>
      <c r="C11" s="49">
        <v>5</v>
      </c>
      <c r="D11" s="49">
        <v>4</v>
      </c>
      <c r="E11" s="49">
        <v>2</v>
      </c>
      <c r="F11" s="49">
        <v>2</v>
      </c>
      <c r="G11" s="49">
        <v>4</v>
      </c>
      <c r="H11" s="49">
        <v>4</v>
      </c>
      <c r="I11" s="49">
        <v>4</v>
      </c>
      <c r="J11" s="49">
        <v>3</v>
      </c>
      <c r="K11" s="51">
        <f t="shared" si="0"/>
        <v>28</v>
      </c>
      <c r="L11" s="76"/>
    </row>
    <row r="12" spans="1:12" s="41" customFormat="1" ht="24" customHeight="1" x14ac:dyDescent="0.25">
      <c r="A12" s="42">
        <v>6</v>
      </c>
      <c r="B12" s="65" t="s">
        <v>61</v>
      </c>
      <c r="C12" s="49">
        <v>5</v>
      </c>
      <c r="D12" s="49">
        <v>6</v>
      </c>
      <c r="E12" s="49">
        <v>0</v>
      </c>
      <c r="F12" s="49">
        <v>0</v>
      </c>
      <c r="G12" s="49">
        <v>4</v>
      </c>
      <c r="H12" s="49">
        <v>3</v>
      </c>
      <c r="I12" s="49">
        <v>5</v>
      </c>
      <c r="J12" s="49">
        <v>3</v>
      </c>
      <c r="K12" s="51">
        <f t="shared" si="0"/>
        <v>26</v>
      </c>
      <c r="L12" s="76"/>
    </row>
    <row r="13" spans="1:12" s="41" customFormat="1" ht="24" customHeight="1" x14ac:dyDescent="0.25">
      <c r="A13" s="42">
        <v>7</v>
      </c>
      <c r="B13" s="65" t="s">
        <v>62</v>
      </c>
      <c r="C13" s="49">
        <v>7</v>
      </c>
      <c r="D13" s="49">
        <v>7</v>
      </c>
      <c r="E13" s="49">
        <v>6</v>
      </c>
      <c r="F13" s="49">
        <v>4</v>
      </c>
      <c r="G13" s="49">
        <v>4</v>
      </c>
      <c r="H13" s="49">
        <v>4</v>
      </c>
      <c r="I13" s="49">
        <v>5</v>
      </c>
      <c r="J13" s="49">
        <v>4</v>
      </c>
      <c r="K13" s="51">
        <f t="shared" si="0"/>
        <v>41</v>
      </c>
      <c r="L13" s="76"/>
    </row>
    <row r="14" spans="1:12" s="41" customFormat="1" ht="24" customHeight="1" x14ac:dyDescent="0.25">
      <c r="A14" s="42">
        <v>8</v>
      </c>
      <c r="B14" s="65" t="s">
        <v>63</v>
      </c>
      <c r="C14" s="49">
        <v>8</v>
      </c>
      <c r="D14" s="49">
        <v>6</v>
      </c>
      <c r="E14" s="49">
        <v>5</v>
      </c>
      <c r="F14" s="49">
        <v>0</v>
      </c>
      <c r="G14" s="49">
        <v>5</v>
      </c>
      <c r="H14" s="49">
        <v>4</v>
      </c>
      <c r="I14" s="49">
        <v>0</v>
      </c>
      <c r="J14" s="49">
        <v>3</v>
      </c>
      <c r="K14" s="51">
        <f t="shared" si="0"/>
        <v>31</v>
      </c>
      <c r="L14" s="76"/>
    </row>
    <row r="15" spans="1:12" s="41" customFormat="1" ht="24" customHeight="1" x14ac:dyDescent="0.25">
      <c r="A15" s="42">
        <v>9</v>
      </c>
      <c r="B15" s="65" t="s">
        <v>30</v>
      </c>
      <c r="C15" s="49">
        <v>9</v>
      </c>
      <c r="D15" s="49">
        <v>9</v>
      </c>
      <c r="E15" s="49">
        <v>8</v>
      </c>
      <c r="F15" s="49">
        <v>8</v>
      </c>
      <c r="G15" s="49">
        <v>9</v>
      </c>
      <c r="H15" s="49">
        <v>8</v>
      </c>
      <c r="I15" s="49">
        <v>9</v>
      </c>
      <c r="J15" s="49">
        <v>8</v>
      </c>
      <c r="K15" s="51">
        <f t="shared" si="0"/>
        <v>68</v>
      </c>
      <c r="L15" s="76"/>
    </row>
    <row r="16" spans="1:12" s="41" customFormat="1" ht="24" customHeight="1" x14ac:dyDescent="0.25">
      <c r="A16" s="42">
        <v>10</v>
      </c>
      <c r="B16" s="65" t="s">
        <v>31</v>
      </c>
      <c r="C16" s="49">
        <v>8</v>
      </c>
      <c r="D16" s="49">
        <v>8</v>
      </c>
      <c r="E16" s="49">
        <v>5</v>
      </c>
      <c r="F16" s="49">
        <v>6</v>
      </c>
      <c r="G16" s="49">
        <v>6</v>
      </c>
      <c r="H16" s="49">
        <v>6</v>
      </c>
      <c r="I16" s="49">
        <v>7</v>
      </c>
      <c r="J16" s="49">
        <v>6</v>
      </c>
      <c r="K16" s="51">
        <f t="shared" si="0"/>
        <v>52</v>
      </c>
      <c r="L16" s="76"/>
    </row>
    <row r="17" spans="1:12" s="41" customFormat="1" ht="24" customHeight="1" x14ac:dyDescent="0.25">
      <c r="A17" s="42">
        <v>11</v>
      </c>
      <c r="B17" s="65" t="s">
        <v>64</v>
      </c>
      <c r="C17" s="49">
        <v>10</v>
      </c>
      <c r="D17" s="49">
        <v>10</v>
      </c>
      <c r="E17" s="49">
        <v>9</v>
      </c>
      <c r="F17" s="49">
        <v>6</v>
      </c>
      <c r="G17" s="49">
        <v>9</v>
      </c>
      <c r="H17" s="49">
        <v>9</v>
      </c>
      <c r="I17" s="49">
        <v>10</v>
      </c>
      <c r="J17" s="49">
        <v>9</v>
      </c>
      <c r="K17" s="51">
        <f t="shared" si="0"/>
        <v>72</v>
      </c>
      <c r="L17" s="78"/>
    </row>
    <row r="18" spans="1:12" s="41" customFormat="1" ht="24" customHeight="1" x14ac:dyDescent="0.25">
      <c r="A18" s="42">
        <v>12</v>
      </c>
      <c r="B18" s="65" t="s">
        <v>17</v>
      </c>
      <c r="C18" s="49">
        <v>7</v>
      </c>
      <c r="D18" s="49">
        <v>6</v>
      </c>
      <c r="E18" s="49">
        <v>6</v>
      </c>
      <c r="F18" s="49">
        <v>7</v>
      </c>
      <c r="G18" s="49">
        <v>6</v>
      </c>
      <c r="H18" s="49">
        <v>5</v>
      </c>
      <c r="I18" s="49">
        <v>7</v>
      </c>
      <c r="J18" s="49">
        <v>6</v>
      </c>
      <c r="K18" s="51">
        <f t="shared" si="0"/>
        <v>50</v>
      </c>
      <c r="L18" s="76"/>
    </row>
    <row r="19" spans="1:12" s="41" customFormat="1" ht="24" customHeight="1" x14ac:dyDescent="0.25">
      <c r="A19" s="42">
        <v>13</v>
      </c>
      <c r="B19" s="65" t="s">
        <v>65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51">
        <f t="shared" si="0"/>
        <v>0</v>
      </c>
      <c r="L19" s="77"/>
    </row>
    <row r="20" spans="1:12" s="41" customFormat="1" ht="24" customHeight="1" x14ac:dyDescent="0.25">
      <c r="A20" s="42">
        <v>14</v>
      </c>
      <c r="B20" s="65" t="s">
        <v>21</v>
      </c>
      <c r="C20" s="49">
        <v>7</v>
      </c>
      <c r="D20" s="49">
        <v>7</v>
      </c>
      <c r="E20" s="49">
        <v>6</v>
      </c>
      <c r="F20" s="49">
        <v>6</v>
      </c>
      <c r="G20" s="49">
        <v>6</v>
      </c>
      <c r="H20" s="49">
        <v>6</v>
      </c>
      <c r="I20" s="49">
        <v>7</v>
      </c>
      <c r="J20" s="49">
        <v>6</v>
      </c>
      <c r="K20" s="51">
        <f t="shared" si="0"/>
        <v>51</v>
      </c>
      <c r="L20" s="76"/>
    </row>
    <row r="21" spans="1:12" s="41" customFormat="1" ht="24" customHeight="1" x14ac:dyDescent="0.25">
      <c r="A21" s="42">
        <v>15</v>
      </c>
      <c r="B21" s="65" t="s">
        <v>66</v>
      </c>
      <c r="C21" s="49">
        <v>5</v>
      </c>
      <c r="D21" s="49">
        <v>4</v>
      </c>
      <c r="E21" s="49">
        <v>4</v>
      </c>
      <c r="F21" s="49">
        <v>3</v>
      </c>
      <c r="G21" s="49">
        <v>4</v>
      </c>
      <c r="H21" s="49">
        <v>4</v>
      </c>
      <c r="I21" s="49">
        <v>0</v>
      </c>
      <c r="J21" s="49">
        <v>3</v>
      </c>
      <c r="K21" s="51">
        <f t="shared" si="0"/>
        <v>27</v>
      </c>
      <c r="L21" s="76"/>
    </row>
    <row r="22" spans="1:12" s="41" customFormat="1" ht="24" customHeight="1" x14ac:dyDescent="0.25">
      <c r="A22" s="42">
        <v>16</v>
      </c>
      <c r="B22" s="65" t="s">
        <v>67</v>
      </c>
      <c r="C22" s="49">
        <v>7</v>
      </c>
      <c r="D22" s="49">
        <v>7</v>
      </c>
      <c r="E22" s="49">
        <v>7</v>
      </c>
      <c r="F22" s="49">
        <v>6</v>
      </c>
      <c r="G22" s="49">
        <v>6</v>
      </c>
      <c r="H22" s="49">
        <v>0</v>
      </c>
      <c r="I22" s="49">
        <v>6</v>
      </c>
      <c r="J22" s="49">
        <v>6</v>
      </c>
      <c r="K22" s="51">
        <f t="shared" si="0"/>
        <v>45</v>
      </c>
      <c r="L22" s="76"/>
    </row>
    <row r="23" spans="1:12" s="41" customFormat="1" ht="24" customHeight="1" x14ac:dyDescent="0.25">
      <c r="A23" s="42">
        <v>17</v>
      </c>
      <c r="B23" s="65" t="s">
        <v>19</v>
      </c>
      <c r="C23" s="49">
        <v>6</v>
      </c>
      <c r="D23" s="49">
        <v>7</v>
      </c>
      <c r="E23" s="49">
        <v>5</v>
      </c>
      <c r="F23" s="49">
        <v>5</v>
      </c>
      <c r="G23" s="49">
        <v>6</v>
      </c>
      <c r="H23" s="49">
        <v>5</v>
      </c>
      <c r="I23" s="49">
        <v>4</v>
      </c>
      <c r="J23" s="49">
        <v>5</v>
      </c>
      <c r="K23" s="51">
        <f t="shared" si="0"/>
        <v>43</v>
      </c>
      <c r="L23" s="76"/>
    </row>
    <row r="24" spans="1:12" s="41" customFormat="1" ht="24" customHeight="1" x14ac:dyDescent="0.25">
      <c r="A24" s="42">
        <v>18</v>
      </c>
      <c r="B24" s="65" t="s">
        <v>33</v>
      </c>
      <c r="C24" s="49">
        <v>7</v>
      </c>
      <c r="D24" s="49">
        <v>6</v>
      </c>
      <c r="E24" s="49">
        <v>6</v>
      </c>
      <c r="F24" s="49">
        <v>4</v>
      </c>
      <c r="G24" s="49">
        <v>6</v>
      </c>
      <c r="H24" s="49">
        <v>5</v>
      </c>
      <c r="I24" s="49">
        <v>5</v>
      </c>
      <c r="J24" s="49">
        <v>5</v>
      </c>
      <c r="K24" s="51">
        <f t="shared" si="0"/>
        <v>44</v>
      </c>
      <c r="L24" s="76"/>
    </row>
    <row r="25" spans="1:12" s="41" customFormat="1" ht="24" customHeight="1" x14ac:dyDescent="0.25">
      <c r="A25" s="42">
        <v>19</v>
      </c>
      <c r="B25" s="65" t="s">
        <v>68</v>
      </c>
      <c r="C25" s="49">
        <v>8</v>
      </c>
      <c r="D25" s="49">
        <v>7</v>
      </c>
      <c r="E25" s="49">
        <v>6</v>
      </c>
      <c r="F25" s="49">
        <v>5</v>
      </c>
      <c r="G25" s="49">
        <v>5</v>
      </c>
      <c r="H25" s="49">
        <v>5</v>
      </c>
      <c r="I25" s="49">
        <v>6</v>
      </c>
      <c r="J25" s="49">
        <v>5</v>
      </c>
      <c r="K25" s="51">
        <f t="shared" si="0"/>
        <v>47</v>
      </c>
      <c r="L25" s="76"/>
    </row>
    <row r="26" spans="1:12" s="41" customFormat="1" ht="24" customHeight="1" x14ac:dyDescent="0.25">
      <c r="A26" s="42">
        <v>20</v>
      </c>
      <c r="B26" s="65" t="s">
        <v>69</v>
      </c>
      <c r="C26" s="49">
        <v>6</v>
      </c>
      <c r="D26" s="49">
        <v>6</v>
      </c>
      <c r="E26" s="49">
        <v>5</v>
      </c>
      <c r="F26" s="49">
        <v>0</v>
      </c>
      <c r="G26" s="49">
        <v>4</v>
      </c>
      <c r="H26" s="49">
        <v>5</v>
      </c>
      <c r="I26" s="49">
        <v>5</v>
      </c>
      <c r="J26" s="49">
        <v>5</v>
      </c>
      <c r="K26" s="51">
        <f t="shared" si="0"/>
        <v>36</v>
      </c>
      <c r="L26" s="76"/>
    </row>
    <row r="27" spans="1:12" s="41" customFormat="1" ht="24" customHeight="1" x14ac:dyDescent="0.25">
      <c r="A27" s="42">
        <v>21</v>
      </c>
      <c r="B27" s="65" t="s">
        <v>70</v>
      </c>
      <c r="C27" s="49">
        <v>5</v>
      </c>
      <c r="D27" s="49">
        <v>7</v>
      </c>
      <c r="E27" s="49">
        <v>6</v>
      </c>
      <c r="F27" s="49">
        <v>5</v>
      </c>
      <c r="G27" s="49">
        <v>5</v>
      </c>
      <c r="H27" s="49">
        <v>5</v>
      </c>
      <c r="I27" s="49">
        <v>6</v>
      </c>
      <c r="J27" s="49">
        <v>5</v>
      </c>
      <c r="K27" s="51">
        <f t="shared" si="0"/>
        <v>44</v>
      </c>
      <c r="L27" s="76"/>
    </row>
    <row r="28" spans="1:12" s="41" customFormat="1" ht="24" customHeight="1" x14ac:dyDescent="0.25">
      <c r="A28" s="42">
        <v>22</v>
      </c>
      <c r="B28" s="65" t="s">
        <v>71</v>
      </c>
      <c r="C28" s="49">
        <v>9</v>
      </c>
      <c r="D28" s="49">
        <v>7</v>
      </c>
      <c r="E28" s="49">
        <v>6</v>
      </c>
      <c r="F28" s="49">
        <v>5</v>
      </c>
      <c r="G28" s="49">
        <v>5</v>
      </c>
      <c r="H28" s="49">
        <v>6</v>
      </c>
      <c r="I28" s="49">
        <v>6</v>
      </c>
      <c r="J28" s="49">
        <v>6</v>
      </c>
      <c r="K28" s="51">
        <f t="shared" si="0"/>
        <v>50</v>
      </c>
      <c r="L28" s="76"/>
    </row>
    <row r="29" spans="1:12" s="41" customFormat="1" ht="24" customHeight="1" x14ac:dyDescent="0.25">
      <c r="A29" s="42">
        <v>23</v>
      </c>
      <c r="B29" s="65" t="s">
        <v>72</v>
      </c>
      <c r="C29" s="49">
        <v>8</v>
      </c>
      <c r="D29" s="49">
        <v>7</v>
      </c>
      <c r="E29" s="49">
        <v>6</v>
      </c>
      <c r="F29" s="49">
        <v>5</v>
      </c>
      <c r="G29" s="49">
        <v>5</v>
      </c>
      <c r="H29" s="49">
        <v>4</v>
      </c>
      <c r="I29" s="49">
        <v>7</v>
      </c>
      <c r="J29" s="49">
        <v>5</v>
      </c>
      <c r="K29" s="51">
        <f t="shared" si="0"/>
        <v>47</v>
      </c>
      <c r="L29" s="76"/>
    </row>
    <row r="30" spans="1:12" s="41" customFormat="1" ht="24" customHeight="1" x14ac:dyDescent="0.25">
      <c r="A30" s="42">
        <v>24</v>
      </c>
      <c r="B30" s="65" t="s">
        <v>45</v>
      </c>
      <c r="C30" s="49">
        <v>7</v>
      </c>
      <c r="D30" s="49">
        <v>7</v>
      </c>
      <c r="E30" s="49">
        <v>6</v>
      </c>
      <c r="F30" s="49">
        <v>5</v>
      </c>
      <c r="G30" s="49">
        <v>5</v>
      </c>
      <c r="H30" s="49">
        <v>6</v>
      </c>
      <c r="I30" s="49">
        <v>7</v>
      </c>
      <c r="J30" s="49">
        <v>6</v>
      </c>
      <c r="K30" s="51">
        <f t="shared" si="0"/>
        <v>49</v>
      </c>
      <c r="L30" s="76"/>
    </row>
    <row r="31" spans="1:12" s="41" customFormat="1" ht="24" customHeight="1" x14ac:dyDescent="0.25">
      <c r="A31" s="42">
        <v>25</v>
      </c>
      <c r="B31" s="65" t="s">
        <v>73</v>
      </c>
      <c r="C31" s="49">
        <v>7</v>
      </c>
      <c r="D31" s="49">
        <v>6</v>
      </c>
      <c r="E31" s="49">
        <v>5</v>
      </c>
      <c r="F31" s="49">
        <v>5</v>
      </c>
      <c r="G31" s="49">
        <v>5</v>
      </c>
      <c r="H31" s="49">
        <v>5</v>
      </c>
      <c r="I31" s="49">
        <v>5</v>
      </c>
      <c r="J31" s="49">
        <v>5</v>
      </c>
      <c r="K31" s="51">
        <f t="shared" si="0"/>
        <v>43</v>
      </c>
      <c r="L31" s="76"/>
    </row>
    <row r="32" spans="1:12" s="41" customFormat="1" ht="24" customHeight="1" x14ac:dyDescent="0.25">
      <c r="A32" s="42">
        <v>26</v>
      </c>
      <c r="B32" s="65" t="s">
        <v>74</v>
      </c>
      <c r="C32" s="49">
        <v>5</v>
      </c>
      <c r="D32" s="49">
        <v>7</v>
      </c>
      <c r="E32" s="49">
        <v>4</v>
      </c>
      <c r="F32" s="49">
        <v>4</v>
      </c>
      <c r="G32" s="49">
        <v>4</v>
      </c>
      <c r="H32" s="49">
        <v>4</v>
      </c>
      <c r="I32" s="49">
        <v>5</v>
      </c>
      <c r="J32" s="49">
        <v>5</v>
      </c>
      <c r="K32" s="51">
        <f t="shared" si="0"/>
        <v>38</v>
      </c>
      <c r="L32" s="76"/>
    </row>
    <row r="33" spans="1:12" s="41" customFormat="1" ht="24" customHeight="1" x14ac:dyDescent="0.3">
      <c r="A33" s="42">
        <v>27</v>
      </c>
      <c r="B33" s="66" t="s">
        <v>75</v>
      </c>
      <c r="C33" s="49">
        <v>7</v>
      </c>
      <c r="D33" s="49">
        <v>6</v>
      </c>
      <c r="E33" s="49">
        <v>6</v>
      </c>
      <c r="F33" s="49">
        <v>5</v>
      </c>
      <c r="G33" s="49">
        <v>5</v>
      </c>
      <c r="H33" s="49">
        <v>5</v>
      </c>
      <c r="I33" s="49">
        <v>5</v>
      </c>
      <c r="J33" s="49">
        <v>5</v>
      </c>
      <c r="K33" s="51">
        <f t="shared" si="0"/>
        <v>44</v>
      </c>
      <c r="L33" s="76"/>
    </row>
    <row r="34" spans="1:12" s="41" customFormat="1" ht="24" customHeight="1" x14ac:dyDescent="0.25">
      <c r="A34" s="42">
        <v>28</v>
      </c>
      <c r="B34" s="65" t="s">
        <v>76</v>
      </c>
      <c r="C34" s="49">
        <v>7</v>
      </c>
      <c r="D34" s="49">
        <v>6</v>
      </c>
      <c r="E34" s="49">
        <v>5</v>
      </c>
      <c r="F34" s="49">
        <v>5</v>
      </c>
      <c r="G34" s="49">
        <v>6</v>
      </c>
      <c r="H34" s="49">
        <v>6</v>
      </c>
      <c r="I34" s="49">
        <v>6</v>
      </c>
      <c r="J34" s="49">
        <v>5</v>
      </c>
      <c r="K34" s="51">
        <f t="shared" si="0"/>
        <v>46</v>
      </c>
      <c r="L34" s="76"/>
    </row>
    <row r="35" spans="1:12" s="41" customFormat="1" ht="24" customHeight="1" x14ac:dyDescent="0.3">
      <c r="A35" s="42">
        <v>29</v>
      </c>
      <c r="B35" s="67" t="s">
        <v>77</v>
      </c>
      <c r="C35" s="49">
        <v>6</v>
      </c>
      <c r="D35" s="49">
        <v>6</v>
      </c>
      <c r="E35" s="49">
        <v>5</v>
      </c>
      <c r="F35" s="49">
        <v>3</v>
      </c>
      <c r="G35" s="49">
        <v>4</v>
      </c>
      <c r="H35" s="49">
        <v>3</v>
      </c>
      <c r="I35" s="49">
        <v>4</v>
      </c>
      <c r="J35" s="49">
        <v>4</v>
      </c>
      <c r="K35" s="51">
        <f t="shared" si="0"/>
        <v>35</v>
      </c>
      <c r="L35" s="76"/>
    </row>
    <row r="36" spans="1:12" s="41" customFormat="1" ht="24" customHeight="1" x14ac:dyDescent="0.3">
      <c r="A36" s="42">
        <v>30</v>
      </c>
      <c r="B36" s="67" t="s">
        <v>78</v>
      </c>
      <c r="C36" s="49">
        <v>6</v>
      </c>
      <c r="D36" s="49">
        <v>6</v>
      </c>
      <c r="E36" s="49">
        <v>6</v>
      </c>
      <c r="F36" s="49">
        <v>5</v>
      </c>
      <c r="G36" s="49">
        <v>5</v>
      </c>
      <c r="H36" s="49">
        <v>5</v>
      </c>
      <c r="I36" s="49">
        <v>6</v>
      </c>
      <c r="J36" s="49">
        <v>5</v>
      </c>
      <c r="K36" s="51">
        <f t="shared" si="0"/>
        <v>44</v>
      </c>
      <c r="L36" s="76"/>
    </row>
    <row r="37" spans="1:12" s="41" customFormat="1" ht="24" customHeight="1" x14ac:dyDescent="0.3">
      <c r="A37" s="42">
        <v>31</v>
      </c>
      <c r="B37" s="67" t="s">
        <v>79</v>
      </c>
      <c r="C37" s="49">
        <v>8</v>
      </c>
      <c r="D37" s="49">
        <v>9</v>
      </c>
      <c r="E37" s="49">
        <v>8</v>
      </c>
      <c r="F37" s="49">
        <v>8</v>
      </c>
      <c r="G37" s="49">
        <v>9</v>
      </c>
      <c r="H37" s="49">
        <v>8</v>
      </c>
      <c r="I37" s="49">
        <v>9</v>
      </c>
      <c r="J37" s="49">
        <v>9</v>
      </c>
      <c r="K37" s="51">
        <f t="shared" si="0"/>
        <v>68</v>
      </c>
      <c r="L37" s="76"/>
    </row>
    <row r="38" spans="1:12" s="41" customFormat="1" ht="24" customHeight="1" x14ac:dyDescent="0.3">
      <c r="A38" s="42">
        <v>32</v>
      </c>
      <c r="B38" s="67" t="s">
        <v>80</v>
      </c>
      <c r="C38" s="49">
        <v>7</v>
      </c>
      <c r="D38" s="49">
        <v>7</v>
      </c>
      <c r="E38" s="49">
        <v>6</v>
      </c>
      <c r="F38" s="49">
        <v>7</v>
      </c>
      <c r="G38" s="49">
        <v>6</v>
      </c>
      <c r="H38" s="49">
        <v>6</v>
      </c>
      <c r="I38" s="49">
        <v>7</v>
      </c>
      <c r="J38" s="49">
        <v>7</v>
      </c>
      <c r="K38" s="51">
        <f t="shared" si="0"/>
        <v>53</v>
      </c>
      <c r="L38" s="76"/>
    </row>
    <row r="39" spans="1:12" s="41" customFormat="1" ht="24" customHeight="1" x14ac:dyDescent="0.3">
      <c r="A39" s="42">
        <v>33</v>
      </c>
      <c r="B39" s="67" t="s">
        <v>81</v>
      </c>
      <c r="C39" s="49">
        <v>7</v>
      </c>
      <c r="D39" s="49">
        <v>7</v>
      </c>
      <c r="E39" s="49">
        <v>7</v>
      </c>
      <c r="F39" s="49">
        <v>7</v>
      </c>
      <c r="G39" s="49">
        <v>7</v>
      </c>
      <c r="H39" s="49">
        <v>7</v>
      </c>
      <c r="I39" s="49">
        <v>8</v>
      </c>
      <c r="J39" s="49">
        <v>7</v>
      </c>
      <c r="K39" s="51">
        <f t="shared" si="0"/>
        <v>57</v>
      </c>
      <c r="L39" s="76"/>
    </row>
    <row r="40" spans="1:12" s="41" customFormat="1" ht="24" customHeight="1" x14ac:dyDescent="0.3">
      <c r="A40" s="42">
        <v>34</v>
      </c>
      <c r="B40" s="67" t="s">
        <v>27</v>
      </c>
      <c r="C40" s="49">
        <v>7</v>
      </c>
      <c r="D40" s="49">
        <v>6</v>
      </c>
      <c r="E40" s="49">
        <v>6</v>
      </c>
      <c r="F40" s="49">
        <v>5</v>
      </c>
      <c r="G40" s="49">
        <v>5</v>
      </c>
      <c r="H40" s="49">
        <v>5</v>
      </c>
      <c r="I40" s="49">
        <v>6</v>
      </c>
      <c r="J40" s="49">
        <v>5</v>
      </c>
      <c r="K40" s="51">
        <f t="shared" si="0"/>
        <v>45</v>
      </c>
      <c r="L40" s="76"/>
    </row>
    <row r="41" spans="1:12" s="41" customFormat="1" ht="24" customHeight="1" x14ac:dyDescent="0.3">
      <c r="A41" s="42">
        <v>35</v>
      </c>
      <c r="B41" s="67" t="s">
        <v>82</v>
      </c>
      <c r="C41" s="49">
        <v>6</v>
      </c>
      <c r="D41" s="49">
        <v>6</v>
      </c>
      <c r="E41" s="49">
        <v>5</v>
      </c>
      <c r="F41" s="49">
        <v>2</v>
      </c>
      <c r="G41" s="49">
        <v>3</v>
      </c>
      <c r="H41" s="49">
        <v>2</v>
      </c>
      <c r="I41" s="49">
        <v>4</v>
      </c>
      <c r="J41" s="49">
        <v>3</v>
      </c>
      <c r="K41" s="51">
        <f t="shared" si="0"/>
        <v>31</v>
      </c>
      <c r="L41" s="76"/>
    </row>
    <row r="42" spans="1:12" s="41" customFormat="1" ht="24" customHeight="1" x14ac:dyDescent="0.3">
      <c r="A42" s="42">
        <v>36</v>
      </c>
      <c r="B42" s="67" t="s">
        <v>35</v>
      </c>
      <c r="C42" s="49">
        <v>7</v>
      </c>
      <c r="D42" s="49">
        <v>7</v>
      </c>
      <c r="E42" s="49">
        <v>5</v>
      </c>
      <c r="F42" s="49">
        <v>4</v>
      </c>
      <c r="G42" s="49">
        <v>4</v>
      </c>
      <c r="H42" s="49">
        <v>4</v>
      </c>
      <c r="I42" s="49">
        <v>4</v>
      </c>
      <c r="J42" s="49">
        <v>4</v>
      </c>
      <c r="K42" s="51">
        <f t="shared" si="0"/>
        <v>39</v>
      </c>
      <c r="L42" s="76"/>
    </row>
    <row r="43" spans="1:12" s="41" customFormat="1" ht="24" customHeight="1" x14ac:dyDescent="0.3">
      <c r="A43" s="42">
        <v>37</v>
      </c>
      <c r="B43" s="67" t="s">
        <v>15</v>
      </c>
      <c r="C43" s="49">
        <v>8</v>
      </c>
      <c r="D43" s="49">
        <v>8</v>
      </c>
      <c r="E43" s="49">
        <v>6</v>
      </c>
      <c r="F43" s="49">
        <v>6</v>
      </c>
      <c r="G43" s="49">
        <v>6</v>
      </c>
      <c r="H43" s="49">
        <v>6</v>
      </c>
      <c r="I43" s="49">
        <v>7</v>
      </c>
      <c r="J43" s="49">
        <v>7</v>
      </c>
      <c r="K43" s="51">
        <f t="shared" si="0"/>
        <v>54</v>
      </c>
      <c r="L43" s="76"/>
    </row>
    <row r="44" spans="1:12" s="41" customFormat="1" ht="24" customHeight="1" x14ac:dyDescent="0.3">
      <c r="A44" s="42">
        <v>38</v>
      </c>
      <c r="B44" s="67" t="s">
        <v>16</v>
      </c>
      <c r="C44" s="49">
        <v>7</v>
      </c>
      <c r="D44" s="49">
        <v>7</v>
      </c>
      <c r="E44" s="49">
        <v>6</v>
      </c>
      <c r="F44" s="49">
        <v>5</v>
      </c>
      <c r="G44" s="49">
        <v>5</v>
      </c>
      <c r="H44" s="49">
        <v>5</v>
      </c>
      <c r="I44" s="49">
        <v>7</v>
      </c>
      <c r="J44" s="49">
        <v>6</v>
      </c>
      <c r="K44" s="51">
        <f t="shared" si="0"/>
        <v>48</v>
      </c>
      <c r="L44" s="76"/>
    </row>
    <row r="45" spans="1:12" s="41" customFormat="1" ht="24" customHeight="1" x14ac:dyDescent="0.3">
      <c r="A45" s="42">
        <v>39</v>
      </c>
      <c r="B45" s="67" t="s">
        <v>83</v>
      </c>
      <c r="C45" s="49">
        <v>7</v>
      </c>
      <c r="D45" s="49">
        <v>7</v>
      </c>
      <c r="E45" s="49">
        <v>5</v>
      </c>
      <c r="F45" s="49">
        <v>4</v>
      </c>
      <c r="G45" s="49">
        <v>5</v>
      </c>
      <c r="H45" s="49">
        <v>5</v>
      </c>
      <c r="I45" s="49">
        <v>6</v>
      </c>
      <c r="J45" s="49">
        <v>4</v>
      </c>
      <c r="K45" s="51">
        <f t="shared" si="0"/>
        <v>43</v>
      </c>
      <c r="L45" s="76"/>
    </row>
    <row r="46" spans="1:12" s="41" customFormat="1" ht="24" customHeight="1" x14ac:dyDescent="0.3">
      <c r="A46" s="42">
        <v>40</v>
      </c>
      <c r="B46" s="67" t="s">
        <v>18</v>
      </c>
      <c r="C46" s="49">
        <v>6</v>
      </c>
      <c r="D46" s="49">
        <v>6</v>
      </c>
      <c r="E46" s="49">
        <v>5</v>
      </c>
      <c r="F46" s="49">
        <v>4</v>
      </c>
      <c r="G46" s="49">
        <v>5</v>
      </c>
      <c r="H46" s="49">
        <v>5</v>
      </c>
      <c r="I46" s="49">
        <v>5</v>
      </c>
      <c r="J46" s="49">
        <v>4</v>
      </c>
      <c r="K46" s="51">
        <f t="shared" si="0"/>
        <v>40</v>
      </c>
      <c r="L46" s="76"/>
    </row>
    <row r="47" spans="1:12" s="41" customFormat="1" ht="24" customHeight="1" x14ac:dyDescent="0.3">
      <c r="A47" s="42">
        <v>41</v>
      </c>
      <c r="B47" s="67" t="s">
        <v>36</v>
      </c>
      <c r="C47" s="49">
        <v>9</v>
      </c>
      <c r="D47" s="49">
        <v>9</v>
      </c>
      <c r="E47" s="49">
        <v>9</v>
      </c>
      <c r="F47" s="49">
        <v>9</v>
      </c>
      <c r="G47" s="49">
        <v>9</v>
      </c>
      <c r="H47" s="49">
        <v>9</v>
      </c>
      <c r="I47" s="49">
        <v>10</v>
      </c>
      <c r="J47" s="49">
        <v>9</v>
      </c>
      <c r="K47" s="51">
        <f t="shared" si="0"/>
        <v>73</v>
      </c>
      <c r="L47" s="78"/>
    </row>
    <row r="48" spans="1:12" s="41" customFormat="1" ht="24" customHeight="1" x14ac:dyDescent="0.3">
      <c r="A48" s="42">
        <v>42</v>
      </c>
      <c r="B48" s="67" t="s">
        <v>20</v>
      </c>
      <c r="C48" s="49">
        <v>8</v>
      </c>
      <c r="D48" s="49">
        <v>8</v>
      </c>
      <c r="E48" s="49">
        <v>7</v>
      </c>
      <c r="F48" s="49">
        <v>8</v>
      </c>
      <c r="G48" s="49">
        <v>7</v>
      </c>
      <c r="H48" s="49">
        <v>7</v>
      </c>
      <c r="I48" s="49">
        <v>8</v>
      </c>
      <c r="J48" s="49">
        <v>8</v>
      </c>
      <c r="K48" s="51">
        <f t="shared" si="0"/>
        <v>61</v>
      </c>
      <c r="L48" s="76"/>
    </row>
    <row r="49" spans="1:12" s="41" customFormat="1" ht="24" customHeight="1" x14ac:dyDescent="0.3">
      <c r="A49" s="42">
        <v>43</v>
      </c>
      <c r="B49" s="67" t="s">
        <v>84</v>
      </c>
      <c r="C49" s="49">
        <v>2</v>
      </c>
      <c r="D49" s="49">
        <v>4</v>
      </c>
      <c r="E49" s="49">
        <v>3</v>
      </c>
      <c r="F49" s="49">
        <v>0</v>
      </c>
      <c r="G49" s="49">
        <v>2</v>
      </c>
      <c r="H49" s="49">
        <v>3</v>
      </c>
      <c r="I49" s="49">
        <v>4</v>
      </c>
      <c r="J49" s="49">
        <v>3</v>
      </c>
      <c r="K49" s="51">
        <f t="shared" si="0"/>
        <v>21</v>
      </c>
      <c r="L49" s="76"/>
    </row>
    <row r="50" spans="1:12" s="41" customFormat="1" ht="24" customHeight="1" thickBot="1" x14ac:dyDescent="0.35">
      <c r="A50" s="45">
        <v>44</v>
      </c>
      <c r="B50" s="68" t="s">
        <v>85</v>
      </c>
      <c r="C50" s="79">
        <v>9</v>
      </c>
      <c r="D50" s="79">
        <v>9</v>
      </c>
      <c r="E50" s="79">
        <v>8</v>
      </c>
      <c r="F50" s="79">
        <v>6</v>
      </c>
      <c r="G50" s="79">
        <v>9</v>
      </c>
      <c r="H50" s="79">
        <v>8</v>
      </c>
      <c r="I50" s="79">
        <v>8</v>
      </c>
      <c r="J50" s="79">
        <v>8</v>
      </c>
      <c r="K50" s="80">
        <f t="shared" si="0"/>
        <v>65</v>
      </c>
      <c r="L50" s="81"/>
    </row>
    <row r="52" spans="1:12" ht="18.75" x14ac:dyDescent="0.3">
      <c r="A52" s="17" t="s">
        <v>4</v>
      </c>
      <c r="L52" s="73" t="s">
        <v>34</v>
      </c>
    </row>
  </sheetData>
  <autoFilter ref="A6:L6">
    <sortState ref="A7:L50">
      <sortCondition descending="1" ref="K6"/>
    </sortState>
  </autoFilter>
  <sortState ref="A7:L50">
    <sortCondition ref="A7:A50"/>
  </sortState>
  <mergeCells count="3">
    <mergeCell ref="A1:L1"/>
    <mergeCell ref="A4:L4"/>
    <mergeCell ref="A5:L5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31" zoomScale="80" zoomScaleNormal="90" zoomScaleSheetLayoutView="80" workbookViewId="0">
      <selection activeCell="L38" sqref="L38"/>
    </sheetView>
  </sheetViews>
  <sheetFormatPr defaultColWidth="9.140625" defaultRowHeight="15" x14ac:dyDescent="0.3"/>
  <cols>
    <col min="1" max="1" width="5" style="10" customWidth="1"/>
    <col min="2" max="2" width="42.5703125" style="10" customWidth="1"/>
    <col min="3" max="10" width="13" style="10" customWidth="1"/>
    <col min="11" max="12" width="10.28515625" style="10" customWidth="1"/>
    <col min="13" max="16384" width="9.140625" style="25"/>
  </cols>
  <sheetData>
    <row r="1" spans="1:12" ht="23.25" customHeight="1" x14ac:dyDescent="0.3">
      <c r="A1" s="340" t="s">
        <v>25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20.25" x14ac:dyDescent="0.3">
      <c r="A2" s="26"/>
      <c r="B2" s="26"/>
      <c r="C2" s="27"/>
      <c r="D2" s="27"/>
      <c r="E2" s="27"/>
      <c r="F2" s="27"/>
      <c r="G2" s="27"/>
      <c r="H2" s="28"/>
      <c r="I2" s="29"/>
      <c r="J2" s="29"/>
      <c r="K2" s="29"/>
      <c r="L2" s="29"/>
    </row>
    <row r="3" spans="1:12" ht="16.5" x14ac:dyDescent="0.3">
      <c r="A3" s="30" t="s">
        <v>56</v>
      </c>
      <c r="B3" s="30"/>
      <c r="C3" s="31"/>
      <c r="D3" s="32"/>
      <c r="E3" s="31"/>
      <c r="F3" s="25"/>
      <c r="G3" s="33"/>
      <c r="I3" s="34"/>
      <c r="J3" s="34"/>
      <c r="K3" s="35"/>
      <c r="L3" s="36" t="s">
        <v>5</v>
      </c>
    </row>
    <row r="4" spans="1:12" ht="21.75" customHeight="1" x14ac:dyDescent="0.3">
      <c r="A4" s="341" t="s">
        <v>13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30" customHeight="1" thickBot="1" x14ac:dyDescent="0.35">
      <c r="A5" s="342" t="s">
        <v>49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2" s="37" customFormat="1" ht="39" thickBot="1" x14ac:dyDescent="0.25">
      <c r="A6" s="38" t="s">
        <v>0</v>
      </c>
      <c r="B6" s="39" t="s">
        <v>6</v>
      </c>
      <c r="C6" s="24" t="s">
        <v>7</v>
      </c>
      <c r="D6" s="24" t="s">
        <v>28</v>
      </c>
      <c r="E6" s="24" t="s">
        <v>8</v>
      </c>
      <c r="F6" s="24" t="s">
        <v>14</v>
      </c>
      <c r="G6" s="24" t="s">
        <v>9</v>
      </c>
      <c r="H6" s="24" t="s">
        <v>10</v>
      </c>
      <c r="I6" s="24" t="s">
        <v>26</v>
      </c>
      <c r="J6" s="24" t="s">
        <v>11</v>
      </c>
      <c r="K6" s="23" t="s">
        <v>12</v>
      </c>
      <c r="L6" s="40" t="s">
        <v>2</v>
      </c>
    </row>
    <row r="7" spans="1:12" s="41" customFormat="1" ht="24" customHeight="1" x14ac:dyDescent="0.2">
      <c r="A7" s="52">
        <v>1</v>
      </c>
      <c r="B7" s="82" t="s">
        <v>57</v>
      </c>
      <c r="C7" s="83">
        <v>8</v>
      </c>
      <c r="D7" s="83">
        <v>6</v>
      </c>
      <c r="E7" s="83">
        <v>6</v>
      </c>
      <c r="F7" s="83">
        <v>6</v>
      </c>
      <c r="G7" s="83">
        <v>5</v>
      </c>
      <c r="H7" s="83">
        <v>6</v>
      </c>
      <c r="I7" s="83">
        <v>5</v>
      </c>
      <c r="J7" s="83">
        <v>5</v>
      </c>
      <c r="K7" s="84">
        <f>SUM(C7:J7)</f>
        <v>47</v>
      </c>
      <c r="L7" s="85"/>
    </row>
    <row r="8" spans="1:12" s="41" customFormat="1" ht="24" customHeight="1" x14ac:dyDescent="0.2">
      <c r="A8" s="42">
        <v>2</v>
      </c>
      <c r="B8" s="65" t="s">
        <v>58</v>
      </c>
      <c r="C8" s="49">
        <v>9</v>
      </c>
      <c r="D8" s="49">
        <v>8</v>
      </c>
      <c r="E8" s="49">
        <v>8</v>
      </c>
      <c r="F8" s="49">
        <v>7</v>
      </c>
      <c r="G8" s="49">
        <v>7</v>
      </c>
      <c r="H8" s="49">
        <v>7</v>
      </c>
      <c r="I8" s="49">
        <v>6</v>
      </c>
      <c r="J8" s="49">
        <v>9</v>
      </c>
      <c r="K8" s="51">
        <f>SUM(C8:J8)</f>
        <v>61</v>
      </c>
      <c r="L8" s="86"/>
    </row>
    <row r="9" spans="1:12" s="41" customFormat="1" ht="24" customHeight="1" x14ac:dyDescent="0.2">
      <c r="A9" s="42">
        <v>3</v>
      </c>
      <c r="B9" s="65" t="s">
        <v>59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51">
        <f t="shared" ref="K9:K50" si="0">SUM(C9:J9)</f>
        <v>0</v>
      </c>
      <c r="L9" s="86"/>
    </row>
    <row r="10" spans="1:12" s="41" customFormat="1" ht="24" customHeight="1" x14ac:dyDescent="0.2">
      <c r="A10" s="42">
        <v>4</v>
      </c>
      <c r="B10" s="65" t="s">
        <v>47</v>
      </c>
      <c r="C10" s="49">
        <v>10</v>
      </c>
      <c r="D10" s="49">
        <v>9</v>
      </c>
      <c r="E10" s="49">
        <v>9</v>
      </c>
      <c r="F10" s="49">
        <v>8</v>
      </c>
      <c r="G10" s="49">
        <v>9</v>
      </c>
      <c r="H10" s="49">
        <v>9</v>
      </c>
      <c r="I10" s="49">
        <v>10</v>
      </c>
      <c r="J10" s="49">
        <v>10</v>
      </c>
      <c r="K10" s="51">
        <f t="shared" si="0"/>
        <v>74</v>
      </c>
      <c r="L10" s="86"/>
    </row>
    <row r="11" spans="1:12" s="41" customFormat="1" ht="24" customHeight="1" x14ac:dyDescent="0.2">
      <c r="A11" s="42">
        <v>5</v>
      </c>
      <c r="B11" s="65" t="s">
        <v>60</v>
      </c>
      <c r="C11" s="49">
        <v>5</v>
      </c>
      <c r="D11" s="49">
        <v>4</v>
      </c>
      <c r="E11" s="49">
        <v>2</v>
      </c>
      <c r="F11" s="49">
        <v>3</v>
      </c>
      <c r="G11" s="49">
        <v>5</v>
      </c>
      <c r="H11" s="49">
        <v>4</v>
      </c>
      <c r="I11" s="49">
        <v>4</v>
      </c>
      <c r="J11" s="49">
        <v>3</v>
      </c>
      <c r="K11" s="51">
        <f t="shared" si="0"/>
        <v>30</v>
      </c>
      <c r="L11" s="86"/>
    </row>
    <row r="12" spans="1:12" s="41" customFormat="1" ht="24" customHeight="1" x14ac:dyDescent="0.2">
      <c r="A12" s="42">
        <v>6</v>
      </c>
      <c r="B12" s="65" t="s">
        <v>61</v>
      </c>
      <c r="C12" s="49">
        <v>6</v>
      </c>
      <c r="D12" s="49">
        <v>7</v>
      </c>
      <c r="E12" s="49">
        <v>0</v>
      </c>
      <c r="F12" s="49">
        <v>0</v>
      </c>
      <c r="G12" s="49">
        <v>4</v>
      </c>
      <c r="H12" s="49">
        <v>4</v>
      </c>
      <c r="I12" s="49">
        <v>3</v>
      </c>
      <c r="J12" s="49">
        <v>3</v>
      </c>
      <c r="K12" s="51">
        <f t="shared" si="0"/>
        <v>27</v>
      </c>
      <c r="L12" s="86"/>
    </row>
    <row r="13" spans="1:12" s="41" customFormat="1" ht="24" customHeight="1" x14ac:dyDescent="0.2">
      <c r="A13" s="42">
        <v>7</v>
      </c>
      <c r="B13" s="65" t="s">
        <v>62</v>
      </c>
      <c r="C13" s="49">
        <v>7</v>
      </c>
      <c r="D13" s="49">
        <v>7</v>
      </c>
      <c r="E13" s="49">
        <v>6</v>
      </c>
      <c r="F13" s="49">
        <v>4</v>
      </c>
      <c r="G13" s="49">
        <v>4</v>
      </c>
      <c r="H13" s="49">
        <v>4</v>
      </c>
      <c r="I13" s="49">
        <v>5</v>
      </c>
      <c r="J13" s="49">
        <v>5</v>
      </c>
      <c r="K13" s="51">
        <f t="shared" si="0"/>
        <v>42</v>
      </c>
      <c r="L13" s="86"/>
    </row>
    <row r="14" spans="1:12" s="41" customFormat="1" ht="24" customHeight="1" x14ac:dyDescent="0.2">
      <c r="A14" s="42">
        <v>8</v>
      </c>
      <c r="B14" s="65" t="s">
        <v>63</v>
      </c>
      <c r="C14" s="49">
        <v>8</v>
      </c>
      <c r="D14" s="49">
        <v>7</v>
      </c>
      <c r="E14" s="49">
        <v>6</v>
      </c>
      <c r="F14" s="49">
        <v>0</v>
      </c>
      <c r="G14" s="49">
        <v>4</v>
      </c>
      <c r="H14" s="49">
        <v>5</v>
      </c>
      <c r="I14" s="49">
        <v>0</v>
      </c>
      <c r="J14" s="49">
        <v>3</v>
      </c>
      <c r="K14" s="51">
        <f t="shared" si="0"/>
        <v>33</v>
      </c>
      <c r="L14" s="86"/>
    </row>
    <row r="15" spans="1:12" s="41" customFormat="1" ht="24" customHeight="1" x14ac:dyDescent="0.2">
      <c r="A15" s="42">
        <v>9</v>
      </c>
      <c r="B15" s="65" t="s">
        <v>30</v>
      </c>
      <c r="C15" s="49">
        <v>8</v>
      </c>
      <c r="D15" s="49">
        <v>8</v>
      </c>
      <c r="E15" s="49">
        <v>10</v>
      </c>
      <c r="F15" s="49">
        <v>8</v>
      </c>
      <c r="G15" s="49">
        <v>9</v>
      </c>
      <c r="H15" s="49">
        <v>9</v>
      </c>
      <c r="I15" s="49">
        <v>9</v>
      </c>
      <c r="J15" s="49">
        <v>8</v>
      </c>
      <c r="K15" s="51">
        <f t="shared" si="0"/>
        <v>69</v>
      </c>
      <c r="L15" s="86"/>
    </row>
    <row r="16" spans="1:12" s="41" customFormat="1" ht="24" customHeight="1" x14ac:dyDescent="0.2">
      <c r="A16" s="42">
        <v>10</v>
      </c>
      <c r="B16" s="65" t="s">
        <v>31</v>
      </c>
      <c r="C16" s="49">
        <v>8</v>
      </c>
      <c r="D16" s="49">
        <v>10</v>
      </c>
      <c r="E16" s="49">
        <v>6</v>
      </c>
      <c r="F16" s="49">
        <v>6</v>
      </c>
      <c r="G16" s="49">
        <v>7</v>
      </c>
      <c r="H16" s="49">
        <v>6</v>
      </c>
      <c r="I16" s="49">
        <v>8</v>
      </c>
      <c r="J16" s="49">
        <v>8</v>
      </c>
      <c r="K16" s="51">
        <f t="shared" si="0"/>
        <v>59</v>
      </c>
      <c r="L16" s="86"/>
    </row>
    <row r="17" spans="1:12" s="41" customFormat="1" ht="24" customHeight="1" x14ac:dyDescent="0.2">
      <c r="A17" s="42">
        <v>11</v>
      </c>
      <c r="B17" s="65" t="s">
        <v>64</v>
      </c>
      <c r="C17" s="49">
        <v>10</v>
      </c>
      <c r="D17" s="49">
        <v>10</v>
      </c>
      <c r="E17" s="49">
        <v>10</v>
      </c>
      <c r="F17" s="49">
        <v>8</v>
      </c>
      <c r="G17" s="49">
        <v>9</v>
      </c>
      <c r="H17" s="49">
        <v>9</v>
      </c>
      <c r="I17" s="49">
        <v>10</v>
      </c>
      <c r="J17" s="49">
        <v>10</v>
      </c>
      <c r="K17" s="51">
        <f t="shared" si="0"/>
        <v>76</v>
      </c>
      <c r="L17" s="86"/>
    </row>
    <row r="18" spans="1:12" s="41" customFormat="1" ht="24" customHeight="1" x14ac:dyDescent="0.2">
      <c r="A18" s="42">
        <v>12</v>
      </c>
      <c r="B18" s="65" t="s">
        <v>17</v>
      </c>
      <c r="C18" s="49">
        <v>7</v>
      </c>
      <c r="D18" s="49">
        <v>7</v>
      </c>
      <c r="E18" s="49">
        <v>7</v>
      </c>
      <c r="F18" s="49">
        <v>6</v>
      </c>
      <c r="G18" s="49">
        <v>6</v>
      </c>
      <c r="H18" s="49">
        <v>5</v>
      </c>
      <c r="I18" s="49">
        <v>6</v>
      </c>
      <c r="J18" s="49">
        <v>5</v>
      </c>
      <c r="K18" s="51">
        <f t="shared" si="0"/>
        <v>49</v>
      </c>
      <c r="L18" s="86"/>
    </row>
    <row r="19" spans="1:12" s="41" customFormat="1" ht="24" customHeight="1" x14ac:dyDescent="0.2">
      <c r="A19" s="42">
        <v>13</v>
      </c>
      <c r="B19" s="65" t="s">
        <v>65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51">
        <f t="shared" si="0"/>
        <v>0</v>
      </c>
      <c r="L19" s="86"/>
    </row>
    <row r="20" spans="1:12" s="41" customFormat="1" ht="24" customHeight="1" x14ac:dyDescent="0.2">
      <c r="A20" s="42">
        <v>14</v>
      </c>
      <c r="B20" s="65" t="s">
        <v>21</v>
      </c>
      <c r="C20" s="49">
        <v>7</v>
      </c>
      <c r="D20" s="49">
        <v>10</v>
      </c>
      <c r="E20" s="49">
        <v>7</v>
      </c>
      <c r="F20" s="49">
        <v>6</v>
      </c>
      <c r="G20" s="49">
        <v>6</v>
      </c>
      <c r="H20" s="49">
        <v>6</v>
      </c>
      <c r="I20" s="49">
        <v>8</v>
      </c>
      <c r="J20" s="49">
        <v>9</v>
      </c>
      <c r="K20" s="51">
        <f t="shared" si="0"/>
        <v>59</v>
      </c>
      <c r="L20" s="86"/>
    </row>
    <row r="21" spans="1:12" s="41" customFormat="1" ht="24" customHeight="1" x14ac:dyDescent="0.2">
      <c r="A21" s="42">
        <v>15</v>
      </c>
      <c r="B21" s="65" t="s">
        <v>66</v>
      </c>
      <c r="C21" s="49">
        <v>6</v>
      </c>
      <c r="D21" s="49">
        <v>5</v>
      </c>
      <c r="E21" s="49">
        <v>4</v>
      </c>
      <c r="F21" s="49">
        <v>3</v>
      </c>
      <c r="G21" s="49">
        <v>3</v>
      </c>
      <c r="H21" s="49">
        <v>4</v>
      </c>
      <c r="I21" s="49">
        <v>0</v>
      </c>
      <c r="J21" s="49">
        <v>4</v>
      </c>
      <c r="K21" s="51">
        <f t="shared" si="0"/>
        <v>29</v>
      </c>
      <c r="L21" s="86"/>
    </row>
    <row r="22" spans="1:12" s="41" customFormat="1" ht="24" customHeight="1" x14ac:dyDescent="0.2">
      <c r="A22" s="42">
        <v>16</v>
      </c>
      <c r="B22" s="65" t="s">
        <v>67</v>
      </c>
      <c r="C22" s="49">
        <v>8</v>
      </c>
      <c r="D22" s="49">
        <v>6</v>
      </c>
      <c r="E22" s="49">
        <v>6</v>
      </c>
      <c r="F22" s="49">
        <v>7</v>
      </c>
      <c r="G22" s="49">
        <v>7</v>
      </c>
      <c r="H22" s="49">
        <v>0</v>
      </c>
      <c r="I22" s="49">
        <v>6</v>
      </c>
      <c r="J22" s="49">
        <v>8</v>
      </c>
      <c r="K22" s="51">
        <f t="shared" si="0"/>
        <v>48</v>
      </c>
      <c r="L22" s="86"/>
    </row>
    <row r="23" spans="1:12" s="41" customFormat="1" ht="24" customHeight="1" x14ac:dyDescent="0.2">
      <c r="A23" s="42">
        <v>17</v>
      </c>
      <c r="B23" s="65" t="s">
        <v>19</v>
      </c>
      <c r="C23" s="49">
        <v>7</v>
      </c>
      <c r="D23" s="49">
        <v>8</v>
      </c>
      <c r="E23" s="49">
        <v>6</v>
      </c>
      <c r="F23" s="49">
        <v>6</v>
      </c>
      <c r="G23" s="49">
        <v>7</v>
      </c>
      <c r="H23" s="49">
        <v>5</v>
      </c>
      <c r="I23" s="49">
        <v>4</v>
      </c>
      <c r="J23" s="49">
        <v>6</v>
      </c>
      <c r="K23" s="51">
        <f t="shared" si="0"/>
        <v>49</v>
      </c>
      <c r="L23" s="86"/>
    </row>
    <row r="24" spans="1:12" s="41" customFormat="1" ht="24" customHeight="1" x14ac:dyDescent="0.2">
      <c r="A24" s="42">
        <v>18</v>
      </c>
      <c r="B24" s="65" t="s">
        <v>33</v>
      </c>
      <c r="C24" s="49">
        <v>8</v>
      </c>
      <c r="D24" s="49">
        <v>8</v>
      </c>
      <c r="E24" s="49">
        <v>6</v>
      </c>
      <c r="F24" s="49">
        <v>5</v>
      </c>
      <c r="G24" s="49">
        <v>6</v>
      </c>
      <c r="H24" s="49">
        <v>5</v>
      </c>
      <c r="I24" s="49">
        <v>5</v>
      </c>
      <c r="J24" s="49">
        <v>5</v>
      </c>
      <c r="K24" s="51">
        <f t="shared" si="0"/>
        <v>48</v>
      </c>
      <c r="L24" s="86"/>
    </row>
    <row r="25" spans="1:12" s="41" customFormat="1" ht="24" customHeight="1" x14ac:dyDescent="0.2">
      <c r="A25" s="42">
        <v>19</v>
      </c>
      <c r="B25" s="65" t="s">
        <v>68</v>
      </c>
      <c r="C25" s="49">
        <v>7</v>
      </c>
      <c r="D25" s="49">
        <v>7</v>
      </c>
      <c r="E25" s="49">
        <v>6</v>
      </c>
      <c r="F25" s="49">
        <v>7</v>
      </c>
      <c r="G25" s="49">
        <v>7</v>
      </c>
      <c r="H25" s="49">
        <v>7</v>
      </c>
      <c r="I25" s="49">
        <v>8</v>
      </c>
      <c r="J25" s="49">
        <v>8</v>
      </c>
      <c r="K25" s="51">
        <f t="shared" si="0"/>
        <v>57</v>
      </c>
      <c r="L25" s="86"/>
    </row>
    <row r="26" spans="1:12" s="41" customFormat="1" ht="24" customHeight="1" x14ac:dyDescent="0.2">
      <c r="A26" s="42">
        <v>20</v>
      </c>
      <c r="B26" s="65" t="s">
        <v>69</v>
      </c>
      <c r="C26" s="49">
        <v>5</v>
      </c>
      <c r="D26" s="49">
        <v>6</v>
      </c>
      <c r="E26" s="49">
        <v>4</v>
      </c>
      <c r="F26" s="49">
        <v>0</v>
      </c>
      <c r="G26" s="49">
        <v>7</v>
      </c>
      <c r="H26" s="49">
        <v>6</v>
      </c>
      <c r="I26" s="49">
        <v>5</v>
      </c>
      <c r="J26" s="49">
        <v>4</v>
      </c>
      <c r="K26" s="51">
        <f t="shared" si="0"/>
        <v>37</v>
      </c>
      <c r="L26" s="86"/>
    </row>
    <row r="27" spans="1:12" s="41" customFormat="1" ht="24" customHeight="1" x14ac:dyDescent="0.2">
      <c r="A27" s="42">
        <v>21</v>
      </c>
      <c r="B27" s="65" t="s">
        <v>70</v>
      </c>
      <c r="C27" s="49">
        <v>6</v>
      </c>
      <c r="D27" s="49">
        <v>7</v>
      </c>
      <c r="E27" s="49">
        <v>7</v>
      </c>
      <c r="F27" s="49">
        <v>5</v>
      </c>
      <c r="G27" s="49">
        <v>5</v>
      </c>
      <c r="H27" s="49">
        <v>5</v>
      </c>
      <c r="I27" s="49">
        <v>7</v>
      </c>
      <c r="J27" s="49">
        <v>6</v>
      </c>
      <c r="K27" s="51">
        <f t="shared" si="0"/>
        <v>48</v>
      </c>
      <c r="L27" s="86"/>
    </row>
    <row r="28" spans="1:12" s="41" customFormat="1" ht="24" customHeight="1" x14ac:dyDescent="0.2">
      <c r="A28" s="42">
        <v>22</v>
      </c>
      <c r="B28" s="65" t="s">
        <v>71</v>
      </c>
      <c r="C28" s="49">
        <v>10</v>
      </c>
      <c r="D28" s="49">
        <v>8</v>
      </c>
      <c r="E28" s="49">
        <v>7</v>
      </c>
      <c r="F28" s="49">
        <v>6</v>
      </c>
      <c r="G28" s="49">
        <v>5</v>
      </c>
      <c r="H28" s="49">
        <v>6</v>
      </c>
      <c r="I28" s="49">
        <v>7</v>
      </c>
      <c r="J28" s="49">
        <v>7</v>
      </c>
      <c r="K28" s="51">
        <f t="shared" si="0"/>
        <v>56</v>
      </c>
      <c r="L28" s="86"/>
    </row>
    <row r="29" spans="1:12" s="41" customFormat="1" ht="24" customHeight="1" x14ac:dyDescent="0.2">
      <c r="A29" s="42">
        <v>23</v>
      </c>
      <c r="B29" s="65" t="s">
        <v>72</v>
      </c>
      <c r="C29" s="49">
        <v>8</v>
      </c>
      <c r="D29" s="49">
        <v>7</v>
      </c>
      <c r="E29" s="49">
        <v>4</v>
      </c>
      <c r="F29" s="49">
        <v>5</v>
      </c>
      <c r="G29" s="49">
        <v>5</v>
      </c>
      <c r="H29" s="49">
        <v>5</v>
      </c>
      <c r="I29" s="49">
        <v>8</v>
      </c>
      <c r="J29" s="49">
        <v>6</v>
      </c>
      <c r="K29" s="51">
        <f t="shared" si="0"/>
        <v>48</v>
      </c>
      <c r="L29" s="86"/>
    </row>
    <row r="30" spans="1:12" s="41" customFormat="1" ht="24" customHeight="1" x14ac:dyDescent="0.2">
      <c r="A30" s="42">
        <v>24</v>
      </c>
      <c r="B30" s="65" t="s">
        <v>45</v>
      </c>
      <c r="C30" s="49">
        <v>7</v>
      </c>
      <c r="D30" s="49">
        <v>7</v>
      </c>
      <c r="E30" s="49">
        <v>6</v>
      </c>
      <c r="F30" s="49">
        <v>6</v>
      </c>
      <c r="G30" s="49">
        <v>7</v>
      </c>
      <c r="H30" s="49">
        <v>8</v>
      </c>
      <c r="I30" s="49">
        <v>6</v>
      </c>
      <c r="J30" s="49">
        <v>8</v>
      </c>
      <c r="K30" s="51">
        <f t="shared" si="0"/>
        <v>55</v>
      </c>
      <c r="L30" s="86"/>
    </row>
    <row r="31" spans="1:12" s="41" customFormat="1" ht="24" customHeight="1" x14ac:dyDescent="0.2">
      <c r="A31" s="42">
        <v>25</v>
      </c>
      <c r="B31" s="65" t="s">
        <v>73</v>
      </c>
      <c r="C31" s="49">
        <v>6</v>
      </c>
      <c r="D31" s="49">
        <v>6</v>
      </c>
      <c r="E31" s="49">
        <v>5</v>
      </c>
      <c r="F31" s="49">
        <v>4</v>
      </c>
      <c r="G31" s="49">
        <v>3</v>
      </c>
      <c r="H31" s="49">
        <v>4</v>
      </c>
      <c r="I31" s="49">
        <v>4</v>
      </c>
      <c r="J31" s="49">
        <v>3</v>
      </c>
      <c r="K31" s="51">
        <f t="shared" si="0"/>
        <v>35</v>
      </c>
      <c r="L31" s="86"/>
    </row>
    <row r="32" spans="1:12" s="41" customFormat="1" ht="24" customHeight="1" x14ac:dyDescent="0.2">
      <c r="A32" s="42">
        <v>26</v>
      </c>
      <c r="B32" s="65" t="s">
        <v>74</v>
      </c>
      <c r="C32" s="49">
        <v>5</v>
      </c>
      <c r="D32" s="49">
        <v>5</v>
      </c>
      <c r="E32" s="49">
        <v>4</v>
      </c>
      <c r="F32" s="49">
        <v>4</v>
      </c>
      <c r="G32" s="49">
        <v>3</v>
      </c>
      <c r="H32" s="49">
        <v>4</v>
      </c>
      <c r="I32" s="49">
        <v>5</v>
      </c>
      <c r="J32" s="49">
        <v>3</v>
      </c>
      <c r="K32" s="51">
        <f t="shared" si="0"/>
        <v>33</v>
      </c>
      <c r="L32" s="86"/>
    </row>
    <row r="33" spans="1:12" s="41" customFormat="1" ht="24" customHeight="1" x14ac:dyDescent="0.3">
      <c r="A33" s="42">
        <v>27</v>
      </c>
      <c r="B33" s="66" t="s">
        <v>75</v>
      </c>
      <c r="C33" s="49">
        <v>7</v>
      </c>
      <c r="D33" s="49">
        <v>6</v>
      </c>
      <c r="E33" s="49">
        <v>6</v>
      </c>
      <c r="F33" s="49">
        <v>5</v>
      </c>
      <c r="G33" s="49">
        <v>4</v>
      </c>
      <c r="H33" s="49">
        <v>5</v>
      </c>
      <c r="I33" s="49">
        <v>7</v>
      </c>
      <c r="J33" s="49">
        <v>6</v>
      </c>
      <c r="K33" s="51">
        <f t="shared" si="0"/>
        <v>46</v>
      </c>
      <c r="L33" s="86"/>
    </row>
    <row r="34" spans="1:12" s="41" customFormat="1" ht="24" customHeight="1" x14ac:dyDescent="0.2">
      <c r="A34" s="42">
        <v>28</v>
      </c>
      <c r="B34" s="65" t="s">
        <v>76</v>
      </c>
      <c r="C34" s="49">
        <v>7</v>
      </c>
      <c r="D34" s="49">
        <v>6</v>
      </c>
      <c r="E34" s="49">
        <v>7</v>
      </c>
      <c r="F34" s="49">
        <v>6</v>
      </c>
      <c r="G34" s="49">
        <v>5</v>
      </c>
      <c r="H34" s="49">
        <v>8</v>
      </c>
      <c r="I34" s="49">
        <v>6</v>
      </c>
      <c r="J34" s="49">
        <v>8</v>
      </c>
      <c r="K34" s="51">
        <f t="shared" si="0"/>
        <v>53</v>
      </c>
      <c r="L34" s="86"/>
    </row>
    <row r="35" spans="1:12" s="41" customFormat="1" ht="24" customHeight="1" x14ac:dyDescent="0.3">
      <c r="A35" s="42">
        <v>29</v>
      </c>
      <c r="B35" s="67" t="s">
        <v>77</v>
      </c>
      <c r="C35" s="49">
        <v>5</v>
      </c>
      <c r="D35" s="49">
        <v>5</v>
      </c>
      <c r="E35" s="49">
        <v>4</v>
      </c>
      <c r="F35" s="49">
        <v>3</v>
      </c>
      <c r="G35" s="49">
        <v>4</v>
      </c>
      <c r="H35" s="49">
        <v>4</v>
      </c>
      <c r="I35" s="49">
        <v>3</v>
      </c>
      <c r="J35" s="49">
        <v>4</v>
      </c>
      <c r="K35" s="51">
        <f t="shared" si="0"/>
        <v>32</v>
      </c>
      <c r="L35" s="86"/>
    </row>
    <row r="36" spans="1:12" s="41" customFormat="1" ht="24" customHeight="1" x14ac:dyDescent="0.3">
      <c r="A36" s="42">
        <v>30</v>
      </c>
      <c r="B36" s="67" t="s">
        <v>78</v>
      </c>
      <c r="C36" s="49">
        <v>5</v>
      </c>
      <c r="D36" s="49">
        <v>5</v>
      </c>
      <c r="E36" s="49">
        <v>6</v>
      </c>
      <c r="F36" s="49">
        <v>7</v>
      </c>
      <c r="G36" s="49">
        <v>6</v>
      </c>
      <c r="H36" s="49">
        <v>7</v>
      </c>
      <c r="I36" s="49">
        <v>5</v>
      </c>
      <c r="J36" s="49">
        <v>7</v>
      </c>
      <c r="K36" s="51">
        <f t="shared" si="0"/>
        <v>48</v>
      </c>
      <c r="L36" s="86"/>
    </row>
    <row r="37" spans="1:12" s="41" customFormat="1" ht="24" customHeight="1" x14ac:dyDescent="0.3">
      <c r="A37" s="42">
        <v>31</v>
      </c>
      <c r="B37" s="67" t="s">
        <v>79</v>
      </c>
      <c r="C37" s="49">
        <v>10</v>
      </c>
      <c r="D37" s="49">
        <v>9</v>
      </c>
      <c r="E37" s="49">
        <v>7</v>
      </c>
      <c r="F37" s="49">
        <v>9</v>
      </c>
      <c r="G37" s="49">
        <v>9</v>
      </c>
      <c r="H37" s="49">
        <v>8</v>
      </c>
      <c r="I37" s="49">
        <v>10</v>
      </c>
      <c r="J37" s="49">
        <v>10</v>
      </c>
      <c r="K37" s="51">
        <f t="shared" si="0"/>
        <v>72</v>
      </c>
      <c r="L37" s="86"/>
    </row>
    <row r="38" spans="1:12" s="41" customFormat="1" ht="24" customHeight="1" x14ac:dyDescent="0.3">
      <c r="A38" s="42">
        <v>32</v>
      </c>
      <c r="B38" s="67" t="s">
        <v>80</v>
      </c>
      <c r="C38" s="49">
        <v>7</v>
      </c>
      <c r="D38" s="49">
        <v>6</v>
      </c>
      <c r="E38" s="49">
        <v>6</v>
      </c>
      <c r="F38" s="49">
        <v>7</v>
      </c>
      <c r="G38" s="49">
        <v>7</v>
      </c>
      <c r="H38" s="49">
        <v>6</v>
      </c>
      <c r="I38" s="49">
        <v>8</v>
      </c>
      <c r="J38" s="49">
        <v>8</v>
      </c>
      <c r="K38" s="51">
        <f t="shared" si="0"/>
        <v>55</v>
      </c>
      <c r="L38" s="86"/>
    </row>
    <row r="39" spans="1:12" s="41" customFormat="1" ht="24" customHeight="1" x14ac:dyDescent="0.3">
      <c r="A39" s="42">
        <v>33</v>
      </c>
      <c r="B39" s="67" t="s">
        <v>81</v>
      </c>
      <c r="C39" s="49">
        <v>8</v>
      </c>
      <c r="D39" s="49">
        <v>9</v>
      </c>
      <c r="E39" s="49">
        <v>8</v>
      </c>
      <c r="F39" s="49">
        <v>8</v>
      </c>
      <c r="G39" s="49">
        <v>8</v>
      </c>
      <c r="H39" s="49">
        <v>9</v>
      </c>
      <c r="I39" s="49">
        <v>10</v>
      </c>
      <c r="J39" s="49">
        <v>10</v>
      </c>
      <c r="K39" s="51">
        <f t="shared" si="0"/>
        <v>70</v>
      </c>
      <c r="L39" s="86"/>
    </row>
    <row r="40" spans="1:12" s="41" customFormat="1" ht="24" customHeight="1" x14ac:dyDescent="0.3">
      <c r="A40" s="42">
        <v>34</v>
      </c>
      <c r="B40" s="67" t="s">
        <v>27</v>
      </c>
      <c r="C40" s="49">
        <v>7</v>
      </c>
      <c r="D40" s="49">
        <v>7</v>
      </c>
      <c r="E40" s="49">
        <v>6</v>
      </c>
      <c r="F40" s="49">
        <v>5</v>
      </c>
      <c r="G40" s="49">
        <v>6</v>
      </c>
      <c r="H40" s="49">
        <v>5</v>
      </c>
      <c r="I40" s="49">
        <v>5</v>
      </c>
      <c r="J40" s="49">
        <v>7</v>
      </c>
      <c r="K40" s="51">
        <f t="shared" si="0"/>
        <v>48</v>
      </c>
      <c r="L40" s="86"/>
    </row>
    <row r="41" spans="1:12" s="41" customFormat="1" ht="24" customHeight="1" x14ac:dyDescent="0.3">
      <c r="A41" s="42">
        <v>35</v>
      </c>
      <c r="B41" s="67" t="s">
        <v>82</v>
      </c>
      <c r="C41" s="49">
        <v>4</v>
      </c>
      <c r="D41" s="49">
        <v>3</v>
      </c>
      <c r="E41" s="49">
        <v>3</v>
      </c>
      <c r="F41" s="49">
        <v>2</v>
      </c>
      <c r="G41" s="49">
        <v>2</v>
      </c>
      <c r="H41" s="49">
        <v>2</v>
      </c>
      <c r="I41" s="49">
        <v>2</v>
      </c>
      <c r="J41" s="49">
        <v>3</v>
      </c>
      <c r="K41" s="51">
        <f t="shared" si="0"/>
        <v>21</v>
      </c>
      <c r="L41" s="86"/>
    </row>
    <row r="42" spans="1:12" s="41" customFormat="1" ht="24" customHeight="1" x14ac:dyDescent="0.3">
      <c r="A42" s="42">
        <v>36</v>
      </c>
      <c r="B42" s="67" t="s">
        <v>35</v>
      </c>
      <c r="C42" s="49">
        <v>7</v>
      </c>
      <c r="D42" s="49">
        <v>7</v>
      </c>
      <c r="E42" s="49">
        <v>5</v>
      </c>
      <c r="F42" s="49">
        <v>4</v>
      </c>
      <c r="G42" s="49">
        <v>4</v>
      </c>
      <c r="H42" s="49">
        <v>5</v>
      </c>
      <c r="I42" s="49">
        <v>4</v>
      </c>
      <c r="J42" s="49">
        <v>5</v>
      </c>
      <c r="K42" s="51">
        <f t="shared" si="0"/>
        <v>41</v>
      </c>
      <c r="L42" s="86"/>
    </row>
    <row r="43" spans="1:12" s="41" customFormat="1" ht="24" customHeight="1" x14ac:dyDescent="0.3">
      <c r="A43" s="42">
        <v>37</v>
      </c>
      <c r="B43" s="67" t="s">
        <v>15</v>
      </c>
      <c r="C43" s="49">
        <v>8</v>
      </c>
      <c r="D43" s="49">
        <v>8</v>
      </c>
      <c r="E43" s="49">
        <v>7</v>
      </c>
      <c r="F43" s="49">
        <v>7</v>
      </c>
      <c r="G43" s="49">
        <v>8</v>
      </c>
      <c r="H43" s="49">
        <v>6</v>
      </c>
      <c r="I43" s="49">
        <v>8</v>
      </c>
      <c r="J43" s="49">
        <v>8</v>
      </c>
      <c r="K43" s="51">
        <f t="shared" si="0"/>
        <v>60</v>
      </c>
      <c r="L43" s="86"/>
    </row>
    <row r="44" spans="1:12" s="41" customFormat="1" ht="24" customHeight="1" x14ac:dyDescent="0.3">
      <c r="A44" s="42">
        <v>38</v>
      </c>
      <c r="B44" s="67" t="s">
        <v>16</v>
      </c>
      <c r="C44" s="49">
        <v>7</v>
      </c>
      <c r="D44" s="49">
        <v>8</v>
      </c>
      <c r="E44" s="49">
        <v>6</v>
      </c>
      <c r="F44" s="49">
        <v>5</v>
      </c>
      <c r="G44" s="49">
        <v>5</v>
      </c>
      <c r="H44" s="49">
        <v>6</v>
      </c>
      <c r="I44" s="49">
        <v>8</v>
      </c>
      <c r="J44" s="49">
        <v>7</v>
      </c>
      <c r="K44" s="51">
        <f t="shared" si="0"/>
        <v>52</v>
      </c>
      <c r="L44" s="86"/>
    </row>
    <row r="45" spans="1:12" s="41" customFormat="1" ht="24" customHeight="1" x14ac:dyDescent="0.3">
      <c r="A45" s="42">
        <v>39</v>
      </c>
      <c r="B45" s="67" t="s">
        <v>83</v>
      </c>
      <c r="C45" s="49">
        <v>7</v>
      </c>
      <c r="D45" s="49">
        <v>6</v>
      </c>
      <c r="E45" s="49">
        <v>6</v>
      </c>
      <c r="F45" s="49">
        <v>4</v>
      </c>
      <c r="G45" s="49">
        <v>3</v>
      </c>
      <c r="H45" s="49">
        <v>4</v>
      </c>
      <c r="I45" s="49">
        <v>4</v>
      </c>
      <c r="J45" s="49">
        <v>4</v>
      </c>
      <c r="K45" s="51">
        <f t="shared" si="0"/>
        <v>38</v>
      </c>
      <c r="L45" s="86"/>
    </row>
    <row r="46" spans="1:12" s="41" customFormat="1" ht="24" customHeight="1" x14ac:dyDescent="0.3">
      <c r="A46" s="42">
        <v>40</v>
      </c>
      <c r="B46" s="67" t="s">
        <v>18</v>
      </c>
      <c r="C46" s="49">
        <v>6</v>
      </c>
      <c r="D46" s="49">
        <v>5</v>
      </c>
      <c r="E46" s="49">
        <v>4</v>
      </c>
      <c r="F46" s="49">
        <v>2</v>
      </c>
      <c r="G46" s="49">
        <v>3</v>
      </c>
      <c r="H46" s="49">
        <v>3</v>
      </c>
      <c r="I46" s="49">
        <v>4</v>
      </c>
      <c r="J46" s="49">
        <v>3</v>
      </c>
      <c r="K46" s="51">
        <f t="shared" si="0"/>
        <v>30</v>
      </c>
      <c r="L46" s="86"/>
    </row>
    <row r="47" spans="1:12" s="41" customFormat="1" ht="24" customHeight="1" x14ac:dyDescent="0.3">
      <c r="A47" s="42">
        <v>41</v>
      </c>
      <c r="B47" s="67" t="s">
        <v>36</v>
      </c>
      <c r="C47" s="49">
        <v>8</v>
      </c>
      <c r="D47" s="49">
        <v>8</v>
      </c>
      <c r="E47" s="49">
        <v>9</v>
      </c>
      <c r="F47" s="49">
        <v>8</v>
      </c>
      <c r="G47" s="49">
        <v>10</v>
      </c>
      <c r="H47" s="49">
        <v>9</v>
      </c>
      <c r="I47" s="49">
        <v>9</v>
      </c>
      <c r="J47" s="49">
        <v>10</v>
      </c>
      <c r="K47" s="51">
        <f t="shared" si="0"/>
        <v>71</v>
      </c>
      <c r="L47" s="86"/>
    </row>
    <row r="48" spans="1:12" s="41" customFormat="1" ht="24" customHeight="1" x14ac:dyDescent="0.3">
      <c r="A48" s="42">
        <v>42</v>
      </c>
      <c r="B48" s="67" t="s">
        <v>20</v>
      </c>
      <c r="C48" s="49">
        <v>8</v>
      </c>
      <c r="D48" s="49">
        <v>8</v>
      </c>
      <c r="E48" s="49">
        <v>7</v>
      </c>
      <c r="F48" s="49">
        <v>6</v>
      </c>
      <c r="G48" s="49">
        <v>7</v>
      </c>
      <c r="H48" s="49">
        <v>7</v>
      </c>
      <c r="I48" s="49">
        <v>6</v>
      </c>
      <c r="J48" s="49">
        <v>9</v>
      </c>
      <c r="K48" s="51">
        <f t="shared" si="0"/>
        <v>58</v>
      </c>
      <c r="L48" s="86"/>
    </row>
    <row r="49" spans="1:12" s="41" customFormat="1" ht="24" customHeight="1" x14ac:dyDescent="0.3">
      <c r="A49" s="42">
        <v>43</v>
      </c>
      <c r="B49" s="67" t="s">
        <v>84</v>
      </c>
      <c r="C49" s="49">
        <v>3</v>
      </c>
      <c r="D49" s="49">
        <v>4</v>
      </c>
      <c r="E49" s="49">
        <v>4</v>
      </c>
      <c r="F49" s="49">
        <v>0</v>
      </c>
      <c r="G49" s="49">
        <v>2</v>
      </c>
      <c r="H49" s="49">
        <v>4</v>
      </c>
      <c r="I49" s="49">
        <v>4</v>
      </c>
      <c r="J49" s="49">
        <v>4</v>
      </c>
      <c r="K49" s="51">
        <f t="shared" si="0"/>
        <v>25</v>
      </c>
      <c r="L49" s="86"/>
    </row>
    <row r="50" spans="1:12" s="41" customFormat="1" ht="24" customHeight="1" thickBot="1" x14ac:dyDescent="0.35">
      <c r="A50" s="45">
        <v>44</v>
      </c>
      <c r="B50" s="68" t="s">
        <v>85</v>
      </c>
      <c r="C50" s="79">
        <v>10</v>
      </c>
      <c r="D50" s="79">
        <v>10</v>
      </c>
      <c r="E50" s="79">
        <v>8</v>
      </c>
      <c r="F50" s="79">
        <v>6</v>
      </c>
      <c r="G50" s="79">
        <v>9</v>
      </c>
      <c r="H50" s="79">
        <v>8</v>
      </c>
      <c r="I50" s="79">
        <v>8</v>
      </c>
      <c r="J50" s="79">
        <v>8</v>
      </c>
      <c r="K50" s="80">
        <f t="shared" si="0"/>
        <v>67</v>
      </c>
      <c r="L50" s="87"/>
    </row>
    <row r="52" spans="1:12" ht="18" x14ac:dyDescent="0.3">
      <c r="A52" s="17" t="s">
        <v>86</v>
      </c>
      <c r="L52" s="18"/>
    </row>
  </sheetData>
  <autoFilter ref="A6:L6">
    <sortState ref="A7:L35">
      <sortCondition ref="A6"/>
    </sortState>
  </autoFilter>
  <mergeCells count="3">
    <mergeCell ref="A1:L1"/>
    <mergeCell ref="A4:L4"/>
    <mergeCell ref="A5:L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командный</vt:lpstr>
      <vt:lpstr>лично-командный</vt:lpstr>
      <vt:lpstr>личники по местам</vt:lpstr>
      <vt:lpstr>строй 1 судья</vt:lpstr>
      <vt:lpstr>строй 2 судья</vt:lpstr>
      <vt:lpstr>командный!Заголовки_для_печати</vt:lpstr>
      <vt:lpstr>'личники по местам'!Заголовки_для_печати</vt:lpstr>
      <vt:lpstr>'лично-командный'!Заголовки_для_печати</vt:lpstr>
      <vt:lpstr>'строй 1 судья'!Заголовки_для_печати</vt:lpstr>
      <vt:lpstr>'строй 2 судья'!Заголовки_для_печати</vt:lpstr>
      <vt:lpstr>командный!Область_печати</vt:lpstr>
      <vt:lpstr>'личники по местам'!Область_печати</vt:lpstr>
      <vt:lpstr>'лично-командный'!Область_печати</vt:lpstr>
      <vt:lpstr>'строй 1 судья'!Область_печати</vt:lpstr>
      <vt:lpstr>'строй 2 судья'!Область_печати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2023-05-21T05:25:37Z</cp:lastPrinted>
  <dcterms:created xsi:type="dcterms:W3CDTF">1996-10-08T23:32:33Z</dcterms:created>
  <dcterms:modified xsi:type="dcterms:W3CDTF">2023-05-21T05:25:40Z</dcterms:modified>
</cp:coreProperties>
</file>